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240" yWindow="240" windowWidth="25360" windowHeight="14260"/>
  </bookViews>
  <sheets>
    <sheet name="INSTRUCTIONS" sheetId="12" r:id="rId1"/>
    <sheet name="1-Monthly Budget" sheetId="1" r:id="rId2"/>
    <sheet name="2-GIVE" sheetId="2" r:id="rId3"/>
    <sheet name="3-SAVE" sheetId="3" r:id="rId4"/>
    <sheet name="4-DEBT" sheetId="10" r:id="rId5"/>
    <sheet name="5-UTILITIES" sheetId="7" r:id="rId6"/>
    <sheet name="6-FOOD" sheetId="11" r:id="rId7"/>
    <sheet name="7-CAR GAS" sheetId="8" r:id="rId8"/>
    <sheet name="8-PERSONAL" sheetId="6" r:id="rId9"/>
    <sheet name="9-GIFTS" sheetId="4" r:id="rId10"/>
    <sheet name="10-TRAVEL" sheetId="5" r:id="rId11"/>
    <sheet name="11-REPAIRS" sheetId="9" r:id="rId12"/>
  </sheets>
  <definedNames>
    <definedName name="_xlnm._FilterDatabase" localSheetId="11" hidden="1">'11-REPAIRS'!$N$14:$O$17</definedName>
    <definedName name="_xlnm.Print_Area" localSheetId="1">'1-Monthly Budget'!$A$1:$L$70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8" i="6" l="1"/>
  <c r="K61" i="1"/>
  <c r="B25" i="2"/>
  <c r="E14" i="9"/>
  <c r="A14" i="9"/>
  <c r="B14" i="9"/>
  <c r="C14" i="9"/>
  <c r="D14" i="9"/>
  <c r="F14" i="9"/>
  <c r="G14" i="9"/>
  <c r="H14" i="9"/>
  <c r="I14" i="9"/>
  <c r="J14" i="9"/>
  <c r="K14" i="9"/>
  <c r="L14" i="9"/>
  <c r="N14" i="9"/>
  <c r="O14" i="9"/>
  <c r="E53" i="1"/>
  <c r="E29" i="1"/>
  <c r="E62" i="1"/>
  <c r="K13" i="1"/>
  <c r="K23" i="1"/>
  <c r="K28" i="1"/>
  <c r="K46" i="1"/>
  <c r="K57" i="1"/>
  <c r="E15" i="1"/>
  <c r="K63" i="1"/>
  <c r="A36" i="11"/>
  <c r="B36" i="11"/>
  <c r="C36" i="11"/>
  <c r="D36" i="11"/>
  <c r="E36" i="11"/>
  <c r="F36" i="11"/>
  <c r="G36" i="11"/>
  <c r="H36" i="11"/>
  <c r="I36" i="11"/>
  <c r="J36" i="11"/>
  <c r="K36" i="11"/>
  <c r="L36" i="11"/>
  <c r="N36" i="11"/>
  <c r="O36" i="11"/>
  <c r="A18" i="11"/>
  <c r="B18" i="11"/>
  <c r="C18" i="11"/>
  <c r="D18" i="11"/>
  <c r="E18" i="11"/>
  <c r="F18" i="11"/>
  <c r="G18" i="11"/>
  <c r="H18" i="11"/>
  <c r="I18" i="11"/>
  <c r="J18" i="11"/>
  <c r="K18" i="11"/>
  <c r="L18" i="11"/>
  <c r="N18" i="11"/>
  <c r="O18" i="11"/>
  <c r="A29" i="9"/>
  <c r="B29" i="9"/>
  <c r="C29" i="9"/>
  <c r="D29" i="9"/>
  <c r="E29" i="9"/>
  <c r="F29" i="9"/>
  <c r="G29" i="9"/>
  <c r="H29" i="9"/>
  <c r="I29" i="9"/>
  <c r="J29" i="9"/>
  <c r="K29" i="9"/>
  <c r="L29" i="9"/>
  <c r="N29" i="9"/>
  <c r="O29" i="9"/>
  <c r="E31" i="10"/>
  <c r="B31" i="10"/>
  <c r="A19" i="8"/>
  <c r="L19" i="8"/>
  <c r="K19" i="8"/>
  <c r="J19" i="8"/>
  <c r="I19" i="8"/>
  <c r="H19" i="8"/>
  <c r="F19" i="8"/>
  <c r="E19" i="8"/>
  <c r="D19" i="8"/>
  <c r="C19" i="8"/>
  <c r="B19" i="8"/>
  <c r="G19" i="8"/>
  <c r="N19" i="8"/>
  <c r="O19" i="8"/>
  <c r="C22" i="7"/>
  <c r="C24" i="7"/>
  <c r="D22" i="7"/>
  <c r="D24" i="7"/>
  <c r="E22" i="7"/>
  <c r="E24" i="7"/>
  <c r="G24" i="7"/>
  <c r="D28" i="6"/>
  <c r="E10" i="5"/>
  <c r="E8" i="5"/>
  <c r="E22" i="5"/>
  <c r="E12" i="5"/>
  <c r="E14" i="5"/>
  <c r="E16" i="5"/>
  <c r="E18" i="5"/>
  <c r="E20" i="5"/>
  <c r="B33" i="4"/>
  <c r="E33" i="4"/>
  <c r="H33" i="4"/>
  <c r="J33" i="4"/>
  <c r="L33" i="4"/>
  <c r="E19" i="3"/>
  <c r="E21" i="3"/>
  <c r="E23" i="3"/>
  <c r="E25" i="3"/>
  <c r="E17" i="3"/>
  <c r="K64" i="1"/>
  <c r="K65" i="1"/>
</calcChain>
</file>

<file path=xl/sharedStrings.xml><?xml version="1.0" encoding="utf-8"?>
<sst xmlns="http://schemas.openxmlformats.org/spreadsheetml/2006/main" count="446" uniqueCount="308">
  <si>
    <t>Total Housing</t>
  </si>
  <si>
    <t>Less Total Monthly Expenses</t>
  </si>
  <si>
    <t>Other</t>
  </si>
  <si>
    <t>Total Monthly Income</t>
  </si>
  <si>
    <t>Furnishings / Decorating</t>
  </si>
  <si>
    <t>TOTAL MONTHLY EXPENSES</t>
  </si>
  <si>
    <t>Neighborhood Association</t>
  </si>
  <si>
    <t>Lawn Care</t>
  </si>
  <si>
    <t>Home Security</t>
  </si>
  <si>
    <t>Cable / Satellite TV</t>
  </si>
  <si>
    <t>Total Education/Professional</t>
  </si>
  <si>
    <t>Internet</t>
  </si>
  <si>
    <t>Home Phone</t>
  </si>
  <si>
    <t>Bank Charges / Interest Exp.</t>
  </si>
  <si>
    <t>Legal / Accounting</t>
  </si>
  <si>
    <t>Gas</t>
  </si>
  <si>
    <t>Child Care</t>
  </si>
  <si>
    <t>Education</t>
  </si>
  <si>
    <t>Repairs &amp; Maintenance</t>
  </si>
  <si>
    <t>Property Taxes</t>
  </si>
  <si>
    <t>Mortgage / Rent</t>
  </si>
  <si>
    <t>Total Entertainment</t>
  </si>
  <si>
    <t>Hobbies</t>
  </si>
  <si>
    <t>Fitness/Sports</t>
  </si>
  <si>
    <t>Babysitting</t>
  </si>
  <si>
    <t>Visa</t>
  </si>
  <si>
    <t>Total Savings</t>
  </si>
  <si>
    <t>Gifts</t>
  </si>
  <si>
    <t>Emergency Fund</t>
  </si>
  <si>
    <t>Groceries</t>
  </si>
  <si>
    <t>Total Insurance</t>
  </si>
  <si>
    <t>Disability</t>
  </si>
  <si>
    <t>Life</t>
  </si>
  <si>
    <t>Homeowners</t>
  </si>
  <si>
    <t>EXPENSES</t>
  </si>
  <si>
    <t>Auto</t>
  </si>
  <si>
    <t>TOTAL MONTHLY INCOME</t>
  </si>
  <si>
    <t>Total Auto/Transportation</t>
  </si>
  <si>
    <t>Registration / License</t>
  </si>
  <si>
    <t>Salary #2 (take home pay)</t>
  </si>
  <si>
    <t>Salary #1 (take home pay)</t>
  </si>
  <si>
    <t>Car Payments</t>
  </si>
  <si>
    <t>INCOME</t>
  </si>
  <si>
    <t>Giving (from giving tab)</t>
  </si>
  <si>
    <t>GIVING WORKSHEET</t>
  </si>
  <si>
    <t>MONTHLY $</t>
  </si>
  <si>
    <t>TOTAL</t>
  </si>
  <si>
    <t>Car</t>
  </si>
  <si>
    <t>TRANSFER THIS AMOUNT TO MONTHLY BUDGET IN SAVING AREA</t>
  </si>
  <si>
    <t>OTHER</t>
  </si>
  <si>
    <t>WHAT ARE YOU SAVING FOR?</t>
  </si>
  <si>
    <t>Home Down Payment</t>
  </si>
  <si>
    <t>Personal Allowance</t>
  </si>
  <si>
    <t>Personal Allowanec</t>
  </si>
  <si>
    <t xml:space="preserve">Cell Phone </t>
  </si>
  <si>
    <t>Eating Out</t>
  </si>
  <si>
    <t>Movies, entertainment</t>
  </si>
  <si>
    <t>Vacation</t>
  </si>
  <si>
    <t>Medical / Dental Prem</t>
  </si>
  <si>
    <t>Medical Co-Pay</t>
  </si>
  <si>
    <t>Dental</t>
  </si>
  <si>
    <t>Total Food</t>
  </si>
  <si>
    <t>Total Personal Allowance</t>
  </si>
  <si>
    <t>If you give a minisray an annual gift, divide amount by 12 and put amount in column B.</t>
  </si>
  <si>
    <t>New Car</t>
  </si>
  <si>
    <t>Birthday Gifts</t>
  </si>
  <si>
    <t>$ Budgeted</t>
  </si>
  <si>
    <t>Name</t>
  </si>
  <si>
    <t>Anniversary Gift(s)</t>
  </si>
  <si>
    <t>Christmas Gifts</t>
  </si>
  <si>
    <t>FOR ALL</t>
  </si>
  <si>
    <t>DIVIDED BY 12</t>
  </si>
  <si>
    <t>EQUAL MONTLY BUDGET AMOUNT</t>
  </si>
  <si>
    <t xml:space="preserve">TRAVEL </t>
  </si>
  <si>
    <t>VACATION</t>
  </si>
  <si>
    <t>TRAVEL TO SEE FAMILY</t>
  </si>
  <si>
    <t xml:space="preserve">Replace "other" with correct description </t>
  </si>
  <si>
    <t>$ Amount</t>
  </si>
  <si>
    <t>Monthly</t>
  </si>
  <si>
    <t>Budget Amount</t>
  </si>
  <si>
    <t>TOTAL MONTHLY BUDGET</t>
  </si>
  <si>
    <t>PERSONAL ALLOWANCE</t>
  </si>
  <si>
    <t>NAME</t>
  </si>
  <si>
    <t>MONTHLY AMOUNT</t>
  </si>
  <si>
    <t>Haircuts</t>
  </si>
  <si>
    <t>Clothes</t>
  </si>
  <si>
    <t>Eathing out</t>
  </si>
  <si>
    <t>Fun Money</t>
  </si>
  <si>
    <t xml:space="preserve">Transfer amounts to Monthly Budget Summary </t>
  </si>
  <si>
    <t>UTILITIES</t>
  </si>
  <si>
    <t>Jan</t>
  </si>
  <si>
    <t>Feb</t>
  </si>
  <si>
    <t>Mar</t>
  </si>
  <si>
    <t>Apr</t>
  </si>
  <si>
    <t>May</t>
  </si>
  <si>
    <t>Jun</t>
  </si>
  <si>
    <t>July</t>
  </si>
  <si>
    <t>Aug</t>
  </si>
  <si>
    <t>Sep</t>
  </si>
  <si>
    <t>Oct</t>
  </si>
  <si>
    <t>Nov</t>
  </si>
  <si>
    <t>Dec</t>
  </si>
  <si>
    <t>Elect</t>
  </si>
  <si>
    <t>Water</t>
  </si>
  <si>
    <t>Natural Gas</t>
  </si>
  <si>
    <t>Total</t>
  </si>
  <si>
    <t>Average</t>
  </si>
  <si>
    <t>Transfer to Monthly Budget Summary for Utilities</t>
  </si>
  <si>
    <t xml:space="preserve">Per </t>
  </si>
  <si>
    <t>Month</t>
  </si>
  <si>
    <t>Fill in Actual Amounts for a 12 month period</t>
  </si>
  <si>
    <t>Jul</t>
  </si>
  <si>
    <t>Sept</t>
  </si>
  <si>
    <t xml:space="preserve">Total for </t>
  </si>
  <si>
    <t>Total for</t>
  </si>
  <si>
    <t>Year</t>
  </si>
  <si>
    <t xml:space="preserve">Monthly </t>
  </si>
  <si>
    <t>CAR REPAIRS</t>
  </si>
  <si>
    <t xml:space="preserve">Record every car repair/maintance for the past 12 months. </t>
  </si>
  <si>
    <t xml:space="preserve">Record every purchase for car gas the past 12 months. </t>
  </si>
  <si>
    <t>NAME OF DEBT</t>
  </si>
  <si>
    <t>$ BALANCE DUE</t>
  </si>
  <si>
    <t>INTEREST RATE</t>
  </si>
  <si>
    <t>TOTAL DUE</t>
  </si>
  <si>
    <t>MONTHLY PAYMENT</t>
  </si>
  <si>
    <t>OR MIN PAYMENT DUE</t>
  </si>
  <si>
    <t>HOUSE REPAIRS</t>
  </si>
  <si>
    <t>TRANSFER TO BUDGET TAB</t>
  </si>
  <si>
    <t>EATING OUT</t>
  </si>
  <si>
    <t>TRANSFER AMOUNT TO GIVING LINE IN MONTHLY BUDGET SUMMARY TAB</t>
  </si>
  <si>
    <t>LIST NAME OF CHURCH OR MINISTRY</t>
  </si>
  <si>
    <t>SAVING  WORKSHEET</t>
  </si>
  <si>
    <t>GIFT WORKSHEET</t>
  </si>
  <si>
    <t>TRAVEL WORKSHEET</t>
  </si>
  <si>
    <t>TRANSFER AMOUNT TO GIFT LINE IN MONTHLY BUDGET SUMMARY TAB</t>
  </si>
  <si>
    <t>Trips</t>
  </si>
  <si>
    <t>Total Monthly</t>
  </si>
  <si>
    <t>Amount to Budget</t>
  </si>
  <si>
    <t>Transfer amount to Monthly Budget Tab</t>
  </si>
  <si>
    <t>TRANSFER  TO TRAVEL LINE IN MONTHLY BUDGET SUMMARY</t>
  </si>
  <si>
    <t>Transfer amount to Budget Summary</t>
  </si>
  <si>
    <t>Transfer to Budget Summary</t>
  </si>
  <si>
    <t>MONTHLY MONEY MAP WORKSHEET</t>
  </si>
  <si>
    <t>My Church</t>
  </si>
  <si>
    <t>Mission Ministry Int</t>
  </si>
  <si>
    <t>Feed the Poor</t>
  </si>
  <si>
    <t>MORTGAGE</t>
  </si>
  <si>
    <t>$ BAL DUE</t>
  </si>
  <si>
    <t>MONTHLY PAY</t>
  </si>
  <si>
    <t>BELOW LIST ALL CREDIT CARD, SCHOOL LOANS, MEDICAL, AND OTHER DEBT</t>
  </si>
  <si>
    <t>TRANSFER TO MONTHLY BUDGET TAB</t>
  </si>
  <si>
    <t>My Mortgage Lender</t>
  </si>
  <si>
    <t>School Loan</t>
  </si>
  <si>
    <t>Master Card</t>
  </si>
  <si>
    <t>DEBT WORKSHEET</t>
  </si>
  <si>
    <t>Jim</t>
  </si>
  <si>
    <t>Joe</t>
  </si>
  <si>
    <t>Jane</t>
  </si>
  <si>
    <t>Jen</t>
  </si>
  <si>
    <t>City Evangelism</t>
  </si>
  <si>
    <t>SAVING GOALS THAT HAVE SPECIFIC AMOUNT AND TIME</t>
  </si>
  <si>
    <t>YOU WILL NOT LIST 401(K), 403(B) SALARY REDUCTION AMOUNT ON MONTHY BUDGET SUMMARY TAB - THIS MONEY IS TAKEN OUT OF YOUR PAYCHECK</t>
  </si>
  <si>
    <t>"Retirement (IRA, etc)</t>
  </si>
  <si>
    <t>Cells shaded in GREEN WILL BE TRANSFERRED BY YOU FROM ANOTHER TAB.</t>
  </si>
  <si>
    <t>Cells shaded in BLUE are formula driven.</t>
  </si>
  <si>
    <t>GIVING</t>
  </si>
  <si>
    <t>SAVING</t>
  </si>
  <si>
    <t>DEBT Monthly Payment (total)</t>
  </si>
  <si>
    <t>HOUSING</t>
  </si>
  <si>
    <t>All Utilities (elect, gas, water)</t>
  </si>
  <si>
    <t>Telephone</t>
  </si>
  <si>
    <t>GIFTS</t>
  </si>
  <si>
    <t>TRAVEL</t>
  </si>
  <si>
    <t>INSURANCE</t>
  </si>
  <si>
    <t>FOOD / EATING OUT</t>
  </si>
  <si>
    <t>MISCELLANEOUS</t>
  </si>
  <si>
    <t>ENTERTAINMENT</t>
  </si>
  <si>
    <t>MISC SMALL CASH EXPENSES</t>
  </si>
  <si>
    <t>NET Over / (Under)</t>
  </si>
  <si>
    <t>Source: Foundations For Living</t>
  </si>
  <si>
    <t>TRANSPORTATION</t>
  </si>
  <si>
    <t>Social</t>
  </si>
  <si>
    <t>Personal Items</t>
  </si>
  <si>
    <t>List Other below</t>
  </si>
  <si>
    <t>CREATING YOUR PERSONAL MONEY MAP</t>
  </si>
  <si>
    <t>(otherwise known as a budget)</t>
  </si>
  <si>
    <t>The spreadsheet has 11 tabs:</t>
  </si>
  <si>
    <t>Tabs 2-11 flow into your Monthly Budget worksheet</t>
  </si>
  <si>
    <t>You will not be using this spreadsheet to budget each month.  You will only use this spreadsheet to set up your initial categories and budget amounts.</t>
  </si>
  <si>
    <t xml:space="preserve">Once you complete your spreadsheet you will begin to use budget software or a smart phone app to operate your budget.  </t>
  </si>
  <si>
    <t>STEP #1: OPEN UP AND LOOK AT THE SAMPLE SPREADSHEET</t>
  </si>
  <si>
    <t>STEP #2: OPEN UP THE BLANK SPREADSHEET</t>
  </si>
  <si>
    <t>STEP #3: ENTER ALL MONTHLY FIXED INCOME</t>
  </si>
  <si>
    <t>Remember this is a monthly budget, so you are only filling in monthly amounts.  (not annual income).</t>
  </si>
  <si>
    <t>How are we defining fixed income?</t>
  </si>
  <si>
    <t>If you live on commission income or if your income varies from month to month please read my handout/instructions on how to calculate an amount to use each month.</t>
  </si>
  <si>
    <t>STEP #4: ENTER ALL FIXED MONTHLY EXPENSES</t>
  </si>
  <si>
    <t>On the Monthly Budget tag, fill in all "fixed" expenses you pay every month.</t>
  </si>
  <si>
    <t>How are we defining fixed expenses?</t>
  </si>
  <si>
    <t>Expenses that are exactly the same amount every.</t>
  </si>
  <si>
    <t>STEP #5: ENTER ALL FIXED ANNUAL, SEMI-ANNUAL, QUARTERLY EXPENSES</t>
  </si>
  <si>
    <t xml:space="preserve">Expenses that are annual, semi-annual, or quarterly will need to be converted to a monthly amount. </t>
  </si>
  <si>
    <t>Annual expenses are divided by 12  ($2,400 / 12 =  $200 per month)</t>
  </si>
  <si>
    <t>Semi-annual expenses are divided by 6  ($850 / 6 = $142)</t>
  </si>
  <si>
    <t>Quarterly expenses are divided by 3   ($300 / 3 = $100)</t>
  </si>
  <si>
    <t>A year has 12 months and 1/4 of 12 = 3 months</t>
  </si>
  <si>
    <t>STEP #6:  PULL OUT ALL YOUR BANK STATEMENTS AND CREDIT CARD STATEMENTS FOR 12 MONTHS.</t>
  </si>
  <si>
    <t xml:space="preserve">You will be using this information to help you fill out each budget category tab. </t>
  </si>
  <si>
    <t>STEP #7: ENTER ALL VARIABLE EXPENSES</t>
  </si>
  <si>
    <t xml:space="preserve">This is where you will spend the majority of your time. </t>
  </si>
  <si>
    <t>10 helpful budgeting tabs have been provided to help you summarize your information.</t>
  </si>
  <si>
    <t>INCOME – EXPENSES = SURPLUS (you have more planned income than expenses)</t>
  </si>
  <si>
    <t>INCOME – EXPENSES = DEFICIT (you have greater planned expenses than income)</t>
  </si>
  <si>
    <t>How is your bottom line looking?  Are you in the positive or negative?</t>
  </si>
  <si>
    <t xml:space="preserve">If you are in the positive – that is great news. </t>
  </si>
  <si>
    <t xml:space="preserve">If you are in the negative, you need to take a look at the variable area and find a way to decrease expenses. </t>
  </si>
  <si>
    <t xml:space="preserve"> </t>
  </si>
  <si>
    <t xml:space="preserve">YOUR GOAL IS TO HAVE YOUR BUDGET BALANCE.  </t>
  </si>
  <si>
    <t>INCOME = EXPENSE</t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</si>
  <si>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Monthly Budget (Your summary worksheet)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</si>
  <si>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Give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</si>
  <si>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Save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</si>
  <si>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Debt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</si>
  <si>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Utilities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</si>
  <si>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Food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</si>
  <si>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Car Gas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</si>
  <si>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Personal Allowance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</si>
  <si>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Gifts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</si>
  <si>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Travel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</si>
  <si>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Repairs</t>
    </r>
  </si>
  <si>
    <r>
      <t xml:space="preserve">In tab #1 – Monthly Budget Tab, </t>
    </r>
    <r>
      <rPr>
        <b/>
        <sz val="16"/>
        <rFont val="Palatino"/>
      </rPr>
      <t xml:space="preserve">fill in amounts for  "fixed" income.  You will not be using other tabs for this step.  </t>
    </r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</si>
  <si>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>Income that does not vary from month to month.</t>
    </r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</si>
  <si>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>Exact same amount every month.</t>
    </r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</si>
  <si>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 xml:space="preserve">You are recording your </t>
    </r>
    <r>
      <rPr>
        <b/>
        <sz val="16"/>
        <rFont val="Palatino"/>
      </rPr>
      <t>take home pay</t>
    </r>
    <r>
      <rPr>
        <sz val="16"/>
        <rFont val="Palatino"/>
      </rPr>
      <t xml:space="preserve"> – the amount you deposit into your bank account every month.</t>
    </r>
  </si>
  <si>
    <r>
      <t>·</t>
    </r>
    <r>
      <rPr>
        <sz val="16"/>
        <rFont val="Times New Roman"/>
      </rPr>
      <t xml:space="preserve">      </t>
    </r>
    <r>
      <rPr>
        <sz val="16"/>
        <rFont val="Palatino"/>
      </rPr>
      <t>Common Examples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</si>
  <si>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Home Mortgage (or rent)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</si>
  <si>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Car Payment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</si>
  <si>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Car Insurance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</si>
  <si>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Home Insurance (or renters insurance)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</si>
  <si>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Medical Insurance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</si>
  <si>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School Loan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</si>
  <si>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Other Loans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</si>
  <si>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 xml:space="preserve">Cell Phone 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</si>
  <si>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Cable TV / Internet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</si>
  <si>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Home Security System</t>
    </r>
  </si>
  <si>
    <r>
      <t>o</t>
    </r>
    <r>
      <rPr>
        <sz val="16"/>
        <rFont val="Times New Roman"/>
      </rPr>
      <t xml:space="preserve">   </t>
    </r>
    <r>
      <rPr>
        <sz val="16"/>
        <rFont val="Palatino"/>
      </rPr>
      <t>Neighborhood Association Fee</t>
    </r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</si>
  <si>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Common Examples: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</si>
  <si>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Property Taxes (if not a part of monthly mortgage payment)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</si>
  <si>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Home Insurance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</si>
  <si>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Car Insurance (if not paid monthly)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</si>
  <si>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Car Tag</t>
    </r>
  </si>
  <si>
    <r>
      <t xml:space="preserve">Every time you added income or an expense in your budget the </t>
    </r>
    <r>
      <rPr>
        <b/>
        <sz val="16"/>
        <rFont val="Palatino"/>
      </rPr>
      <t>“Net Over/Under</t>
    </r>
    <r>
      <rPr>
        <sz val="16"/>
        <rFont val="Palatino"/>
      </rPr>
      <t xml:space="preserve">” changed. </t>
    </r>
  </si>
  <si>
    <t xml:space="preserve">Focus on the step you are currently on and don’t be concerned about what is next. When you complete all the steps, you will have a workable Money MAP. </t>
  </si>
  <si>
    <t>How do you move a mountain?  One shovel at a time.</t>
  </si>
  <si>
    <t>Note: The monthly budget total for each tab is NOT linked to the summary monthly budget in tab #1.</t>
  </si>
  <si>
    <t>It is possible you might decide not to use some of the worksheets (tabs 2-11) and fill in your numbers directly on the summary budget (tab #1).</t>
  </si>
  <si>
    <t>You will need to transfer this data into tab #1.  You might be asking, “why are the cells not linked?”</t>
  </si>
  <si>
    <t xml:space="preserve">Come up with a marking system for each budget category. </t>
  </si>
  <si>
    <t>Or you can write F next to the amount for food, G for Car Gas, HR for home repair.</t>
  </si>
  <si>
    <t>For example highlight all car gas expenses in BLUE, eating out in GREEN, car repairs in ORANGE.</t>
  </si>
  <si>
    <t xml:space="preserve">You will click on each tab, beginning with GIVING. </t>
  </si>
  <si>
    <t xml:space="preserve"> Fill in the necessary information and then transfer the “total” for that category into the Monthly Summary Budget (tab #1). </t>
  </si>
  <si>
    <t xml:space="preserve">Then move to the next tab – Save and repeat the process. </t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</si>
  <si>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Past 12 Months of Financial Information  (</t>
    </r>
    <r>
      <rPr>
        <i/>
        <sz val="16"/>
        <rFont val="Cambria"/>
      </rPr>
      <t>Recommended, but not required)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</si>
  <si>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Credit Card Statements</t>
    </r>
  </si>
  <si>
    <r>
      <t>o</t>
    </r>
    <r>
      <rPr>
        <sz val="16"/>
        <rFont val="Times New Roman"/>
      </rPr>
      <t xml:space="preserve">   </t>
    </r>
    <r>
      <rPr>
        <sz val="16"/>
        <rFont val="Cambria"/>
      </rPr>
      <t>Bank Statements</t>
    </r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</si>
  <si>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Sample Money MAP Spreadsheet (already filled out)</t>
    </r>
  </si>
  <si>
    <r>
      <t>·</t>
    </r>
    <r>
      <rPr>
        <sz val="16"/>
        <rFont val="Times New Roman"/>
      </rPr>
      <t xml:space="preserve">      </t>
    </r>
    <r>
      <rPr>
        <sz val="16"/>
        <rFont val="Cambria"/>
      </rPr>
      <t>Blank Money MAP Spreadsheet (for your use)</t>
    </r>
  </si>
  <si>
    <r>
      <t xml:space="preserve">WHAT YOU NEED: </t>
    </r>
    <r>
      <rPr>
        <b/>
        <sz val="16"/>
        <rFont val="Cambria"/>
      </rPr>
      <t xml:space="preserve"> </t>
    </r>
  </si>
  <si>
    <t>We are going to put together your Money MAP plan one simple step at a time.</t>
  </si>
  <si>
    <t xml:space="preserve">The sample spreadsheet is an example of how a completed worksheet looks like.  Click on each tab.  </t>
  </si>
  <si>
    <t>Convert to monthly amount before you put on spreadsheet.</t>
  </si>
  <si>
    <t>STEP #8: Review Monthly Budget to See If You Missed Anything</t>
  </si>
  <si>
    <t>STEP #9: BALANCE THE BUDGET</t>
  </si>
  <si>
    <t>Ethan Pope | FOUNDATIONS FOR LIVING</t>
  </si>
  <si>
    <t>Source:</t>
  </si>
  <si>
    <t>SAMPLE MONEY MAP PLANNING SPREADSHEET</t>
  </si>
  <si>
    <t>5-</t>
  </si>
  <si>
    <t>ADD the</t>
  </si>
  <si>
    <t>$ Goal</t>
  </si>
  <si>
    <t xml:space="preserve">In Cell </t>
  </si>
  <si>
    <t>Below</t>
  </si>
  <si>
    <t>AREA</t>
  </si>
  <si>
    <t>ADD</t>
  </si>
  <si>
    <t># Months</t>
  </si>
  <si>
    <t>You Have</t>
  </si>
  <si>
    <t>to Save</t>
  </si>
  <si>
    <t>$ Goal &amp;</t>
  </si>
  <si>
    <t># Months this</t>
  </si>
  <si>
    <t>Calculate</t>
  </si>
  <si>
    <t>Will Automatically</t>
  </si>
  <si>
    <t>Once You Add</t>
  </si>
  <si>
    <t>Monthly $</t>
  </si>
  <si>
    <t>Anount</t>
  </si>
  <si>
    <t>Needed</t>
  </si>
  <si>
    <t>Change Name</t>
  </si>
  <si>
    <t>if Necessary</t>
  </si>
  <si>
    <t>IF SAVING FOR "RETIREMENT" outside of employer plan PUT MONTHLY AMOUNT DIRECTLY INTO MONTHLY BUDGET SUMMARY TAB #1 - do not list on this page</t>
  </si>
  <si>
    <t xml:space="preserve">THIS SPREADSHEET IS TO HELP YOU PLAN YOUR MONEY MAP (budget): Categories and $ amounts  </t>
  </si>
  <si>
    <t>When using this planning spreadsheet (all tabs) - think "history" - how much do you earn and spend?</t>
  </si>
  <si>
    <t>UTILITIES WORKSHEET - HISTORY</t>
  </si>
  <si>
    <t>Fill in Actual Amounts for a 12 month period - HISTORY - What have you been spending in the past?</t>
  </si>
  <si>
    <t>FOOD &amp; EATING OUT - HISTORY</t>
  </si>
  <si>
    <t>Record every expense for gorcery store purchases the past 12 months.  What have you been spending in the past?</t>
  </si>
  <si>
    <t>Record every purchase for eating out the past 12 months. What have you been spending in the past?</t>
  </si>
  <si>
    <t>GAS FOR CAR - HISTORY</t>
  </si>
  <si>
    <t>CAR REPAIRS - HISTORY</t>
  </si>
  <si>
    <t>This is NOT what you will be using every month to update your budget. (To record actual income and expenses.)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</si>
</sst>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6" formatCode="&quot;$&quot;#,##0;[Red]\-&quot;$&quot;#,##0"/>
    <numFmt numFmtId="164" formatCode="&quot;$&quot;#,##0_);[Red]\(&quot;$&quot;#,##0\)"/>
    <numFmt numFmtId="165" formatCode="&quot;$&quot;#,##0;[Red]&quot;$&quot;#,##0"/>
  </numFmts>
  <fonts count="44" x14ac:knownFonts="1">
    <font>
      <sz val="10"/>
      <name val="Arial"/>
    </font>
    <font>
      <sz val="10"/>
      <name val="Arial"/>
    </font>
    <font>
      <b/>
      <sz val="10"/>
      <name val="Arial"/>
    </font>
    <font>
      <u/>
      <sz val="10"/>
      <color theme="10"/>
      <name val="Arial"/>
    </font>
    <font>
      <u/>
      <sz val="10"/>
      <color theme="11"/>
      <name val="Arial"/>
    </font>
    <font>
      <sz val="10"/>
      <color indexed="206"/>
      <name val="Arial"/>
    </font>
    <font>
      <sz val="20"/>
      <name val="Arial"/>
    </font>
    <font>
      <sz val="20"/>
      <color theme="0"/>
      <name val="Arial"/>
    </font>
    <font>
      <sz val="16"/>
      <name val="Arial"/>
    </font>
    <font>
      <sz val="20"/>
      <color rgb="FFFFFFFF"/>
      <name val="Arial"/>
    </font>
    <font>
      <b/>
      <sz val="12"/>
      <name val="Arial"/>
    </font>
    <font>
      <sz val="12"/>
      <name val="Arial"/>
    </font>
    <font>
      <b/>
      <sz val="16"/>
      <color theme="0"/>
      <name val="Arial"/>
    </font>
    <font>
      <sz val="8"/>
      <name val="Arial"/>
    </font>
    <font>
      <sz val="16"/>
      <name val="Calibri"/>
      <scheme val="minor"/>
    </font>
    <font>
      <sz val="16"/>
      <color indexed="9"/>
      <name val="Calibri"/>
      <scheme val="minor"/>
    </font>
    <font>
      <b/>
      <sz val="16"/>
      <color theme="0"/>
      <name val="Calibri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u/>
      <sz val="16"/>
      <color theme="1"/>
      <name val="Calibri"/>
      <scheme val="minor"/>
    </font>
    <font>
      <sz val="16"/>
      <color theme="0"/>
      <name val="Calibri"/>
      <scheme val="minor"/>
    </font>
    <font>
      <b/>
      <sz val="24"/>
      <color theme="0"/>
      <name val="Calibri"/>
      <scheme val="minor"/>
    </font>
    <font>
      <b/>
      <sz val="16"/>
      <color rgb="FF008000"/>
      <name val="Calibri"/>
      <scheme val="minor"/>
    </font>
    <font>
      <b/>
      <u/>
      <sz val="16"/>
      <color rgb="FFFF0000"/>
      <name val="Calibri"/>
      <scheme val="minor"/>
    </font>
    <font>
      <b/>
      <sz val="16"/>
      <color rgb="FFFF0000"/>
      <name val="Calibri"/>
      <scheme val="minor"/>
    </font>
    <font>
      <sz val="14"/>
      <name val="Arial"/>
    </font>
    <font>
      <b/>
      <sz val="16"/>
      <name val="Cambria"/>
    </font>
    <font>
      <sz val="16"/>
      <name val="Cambria"/>
    </font>
    <font>
      <sz val="16"/>
      <name val="Courier New"/>
    </font>
    <font>
      <sz val="16"/>
      <name val="Times New Roman"/>
    </font>
    <font>
      <b/>
      <sz val="16"/>
      <name val="Palatino"/>
    </font>
    <font>
      <sz val="16"/>
      <name val="Palatino"/>
    </font>
    <font>
      <sz val="16"/>
      <name val="Symbol"/>
    </font>
    <font>
      <b/>
      <i/>
      <sz val="16"/>
      <name val="Cambria"/>
    </font>
    <font>
      <i/>
      <sz val="16"/>
      <name val="Cambria"/>
    </font>
    <font>
      <b/>
      <sz val="16"/>
      <color rgb="FFFFFFFF"/>
      <name val="Cambria"/>
    </font>
    <font>
      <b/>
      <sz val="16"/>
      <color rgb="FFFFFFFF"/>
      <name val="Palatino"/>
    </font>
    <font>
      <b/>
      <sz val="16"/>
      <name val="Arial"/>
    </font>
    <font>
      <b/>
      <sz val="12"/>
      <color rgb="FFFF0000"/>
      <name val="Arial"/>
    </font>
    <font>
      <b/>
      <sz val="16"/>
      <color rgb="FFFF0000"/>
      <name val="Cambria"/>
    </font>
    <font>
      <sz val="16"/>
      <color rgb="FFFF0000"/>
      <name val="Arial"/>
    </font>
    <font>
      <sz val="10"/>
      <color rgb="FFFF0000"/>
      <name val="Arial"/>
    </font>
    <font>
      <b/>
      <sz val="16"/>
      <color rgb="FFFFFFFF"/>
      <name val="Arial"/>
    </font>
    <font>
      <sz val="16"/>
      <color rgb="FFFF0000"/>
      <name val="Palatino"/>
    </font>
  </fonts>
  <fills count="3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0.39997558519241921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-0.499984740745262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5" tint="0.39997558519241921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74706"/>
        <bgColor rgb="FF000000"/>
      </patternFill>
    </fill>
    <fill>
      <patternFill patternType="solid">
        <fgColor rgb="FFF1DB17"/>
        <bgColor rgb="FF000000"/>
      </patternFill>
    </fill>
    <fill>
      <patternFill patternType="solid">
        <fgColor rgb="FFF1DA2E"/>
        <bgColor rgb="FF000000"/>
      </patternFill>
    </fill>
    <fill>
      <patternFill patternType="solid">
        <fgColor rgb="FFECD81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ABF8F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4" tint="0.59999389629810485"/>
        <bgColor indexed="64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4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1" fontId="0" fillId="0" borderId="0" xfId="0" applyNumberFormat="1"/>
    <xf numFmtId="0" fontId="2" fillId="0" borderId="0" xfId="0" applyFont="1"/>
    <xf numFmtId="3" fontId="0" fillId="0" borderId="0" xfId="0" applyNumberFormat="1"/>
    <xf numFmtId="0" fontId="5" fillId="0" borderId="0" xfId="0" applyFont="1"/>
    <xf numFmtId="0" fontId="0" fillId="2" borderId="0" xfId="0" applyFill="1"/>
    <xf numFmtId="0" fontId="0" fillId="3" borderId="0" xfId="0" applyFill="1"/>
    <xf numFmtId="0" fontId="7" fillId="3" borderId="0" xfId="0" applyFont="1" applyFill="1"/>
    <xf numFmtId="0" fontId="0" fillId="4" borderId="0" xfId="0" applyFill="1"/>
    <xf numFmtId="0" fontId="7" fillId="4" borderId="0" xfId="0" applyFont="1" applyFill="1"/>
    <xf numFmtId="0" fontId="8" fillId="0" borderId="0" xfId="0" applyFont="1"/>
    <xf numFmtId="0" fontId="0" fillId="5" borderId="0" xfId="0" applyFill="1"/>
    <xf numFmtId="0" fontId="7" fillId="5" borderId="0" xfId="0" applyFont="1" applyFill="1"/>
    <xf numFmtId="0" fontId="6" fillId="5" borderId="0" xfId="0" applyFont="1" applyFill="1"/>
    <xf numFmtId="0" fontId="0" fillId="6" borderId="0" xfId="0" applyFill="1"/>
    <xf numFmtId="0" fontId="0" fillId="7" borderId="0" xfId="0" applyFill="1"/>
    <xf numFmtId="0" fontId="6" fillId="7" borderId="0" xfId="0" applyFont="1" applyFill="1"/>
    <xf numFmtId="0" fontId="0" fillId="8" borderId="0" xfId="0" applyFill="1"/>
    <xf numFmtId="0" fontId="7" fillId="7" borderId="0" xfId="0" applyFont="1" applyFill="1"/>
    <xf numFmtId="0" fontId="0" fillId="10" borderId="0" xfId="0" applyFill="1"/>
    <xf numFmtId="0" fontId="9" fillId="10" borderId="0" xfId="0" applyFont="1" applyFill="1"/>
    <xf numFmtId="0" fontId="6" fillId="10" borderId="0" xfId="0" applyFont="1" applyFill="1"/>
    <xf numFmtId="0" fontId="0" fillId="11" borderId="0" xfId="0" applyFill="1"/>
    <xf numFmtId="0" fontId="0" fillId="12" borderId="0" xfId="0" applyFill="1"/>
    <xf numFmtId="0" fontId="9" fillId="12" borderId="0" xfId="0" applyFont="1" applyFill="1"/>
    <xf numFmtId="0" fontId="6" fillId="12" borderId="0" xfId="0" applyFont="1" applyFill="1"/>
    <xf numFmtId="0" fontId="0" fillId="13" borderId="0" xfId="0" applyFill="1"/>
    <xf numFmtId="0" fontId="0" fillId="14" borderId="0" xfId="0" applyFill="1"/>
    <xf numFmtId="0" fontId="9" fillId="14" borderId="0" xfId="0" applyFont="1" applyFill="1"/>
    <xf numFmtId="0" fontId="6" fillId="14" borderId="0" xfId="0" applyFont="1" applyFill="1"/>
    <xf numFmtId="0" fontId="0" fillId="15" borderId="0" xfId="0" applyFill="1"/>
    <xf numFmtId="0" fontId="10" fillId="2" borderId="0" xfId="0" applyFont="1" applyFill="1"/>
    <xf numFmtId="0" fontId="11" fillId="2" borderId="0" xfId="0" applyFont="1" applyFill="1"/>
    <xf numFmtId="6" fontId="0" fillId="0" borderId="0" xfId="0" applyNumberFormat="1"/>
    <xf numFmtId="10" fontId="0" fillId="0" borderId="0" xfId="0" applyNumberFormat="1"/>
    <xf numFmtId="0" fontId="11" fillId="16" borderId="0" xfId="0" applyFont="1" applyFill="1"/>
    <xf numFmtId="0" fontId="0" fillId="16" borderId="0" xfId="0" applyFill="1"/>
    <xf numFmtId="0" fontId="0" fillId="18" borderId="0" xfId="0" applyFill="1"/>
    <xf numFmtId="0" fontId="12" fillId="18" borderId="0" xfId="0" applyFont="1" applyFill="1"/>
    <xf numFmtId="0" fontId="10" fillId="0" borderId="0" xfId="0" applyFont="1"/>
    <xf numFmtId="0" fontId="14" fillId="0" borderId="0" xfId="0" applyFont="1"/>
    <xf numFmtId="0" fontId="15" fillId="0" borderId="0" xfId="0" applyFont="1" applyFill="1" applyAlignment="1">
      <alignment horizontal="center"/>
    </xf>
    <xf numFmtId="0" fontId="14" fillId="0" borderId="0" xfId="0" applyFont="1" applyFill="1" applyAlignment="1"/>
    <xf numFmtId="0" fontId="14" fillId="0" borderId="0" xfId="0" applyFont="1" applyFill="1"/>
    <xf numFmtId="0" fontId="14" fillId="9" borderId="0" xfId="0" applyFont="1" applyFill="1" applyAlignment="1">
      <alignment horizontal="center"/>
    </xf>
    <xf numFmtId="0" fontId="14" fillId="9" borderId="0" xfId="0" applyFont="1" applyFill="1"/>
    <xf numFmtId="0" fontId="14" fillId="0" borderId="0" xfId="0" applyFont="1" applyAlignment="1">
      <alignment horizontal="right"/>
    </xf>
    <xf numFmtId="0" fontId="14" fillId="0" borderId="0" xfId="0" applyFont="1" applyBorder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18" fillId="0" borderId="0" xfId="0" applyFont="1" applyAlignment="1">
      <alignment horizontal="right"/>
    </xf>
    <xf numFmtId="38" fontId="18" fillId="0" borderId="2" xfId="0" applyNumberFormat="1" applyFont="1" applyBorder="1" applyAlignment="1">
      <alignment horizontal="right"/>
    </xf>
    <xf numFmtId="164" fontId="18" fillId="0" borderId="0" xfId="0" applyNumberFormat="1" applyFont="1"/>
    <xf numFmtId="164" fontId="18" fillId="0" borderId="0" xfId="0" applyNumberFormat="1" applyFont="1" applyBorder="1"/>
    <xf numFmtId="38" fontId="18" fillId="17" borderId="2" xfId="0" applyNumberFormat="1" applyFont="1" applyFill="1" applyBorder="1" applyAlignment="1">
      <alignment horizontal="right"/>
    </xf>
    <xf numFmtId="38" fontId="18" fillId="0" borderId="7" xfId="0" applyNumberFormat="1" applyFont="1" applyBorder="1" applyAlignment="1">
      <alignment horizontal="right"/>
    </xf>
    <xf numFmtId="38" fontId="18" fillId="17" borderId="7" xfId="0" applyNumberFormat="1" applyFont="1" applyFill="1" applyBorder="1" applyAlignment="1">
      <alignment horizontal="right"/>
    </xf>
    <xf numFmtId="38" fontId="18" fillId="0" borderId="0" xfId="0" applyNumberFormat="1" applyFont="1" applyAlignment="1">
      <alignment horizontal="right"/>
    </xf>
    <xf numFmtId="164" fontId="18" fillId="19" borderId="4" xfId="0" applyNumberFormat="1" applyFont="1" applyFill="1" applyBorder="1"/>
    <xf numFmtId="164" fontId="18" fillId="19" borderId="11" xfId="0" applyNumberFormat="1" applyFont="1" applyFill="1" applyBorder="1"/>
    <xf numFmtId="0" fontId="18" fillId="0" borderId="0" xfId="0" applyFont="1" applyBorder="1"/>
    <xf numFmtId="38" fontId="18" fillId="0" borderId="0" xfId="0" applyNumberFormat="1" applyFont="1" applyBorder="1" applyAlignment="1">
      <alignment horizontal="right"/>
    </xf>
    <xf numFmtId="165" fontId="18" fillId="17" borderId="4" xfId="0" applyNumberFormat="1" applyFont="1" applyFill="1" applyBorder="1"/>
    <xf numFmtId="164" fontId="18" fillId="9" borderId="0" xfId="0" applyNumberFormat="1" applyFont="1" applyFill="1" applyBorder="1"/>
    <xf numFmtId="164" fontId="18" fillId="0" borderId="0" xfId="0" applyNumberFormat="1" applyFont="1" applyAlignment="1">
      <alignment horizontal="right"/>
    </xf>
    <xf numFmtId="38" fontId="18" fillId="9" borderId="2" xfId="0" applyNumberFormat="1" applyFont="1" applyFill="1" applyBorder="1" applyAlignment="1">
      <alignment horizontal="right"/>
    </xf>
    <xf numFmtId="38" fontId="18" fillId="17" borderId="2" xfId="0" applyNumberFormat="1" applyFont="1" applyFill="1" applyBorder="1"/>
    <xf numFmtId="38" fontId="18" fillId="17" borderId="7" xfId="0" applyNumberFormat="1" applyFont="1" applyFill="1" applyBorder="1"/>
    <xf numFmtId="38" fontId="18" fillId="0" borderId="0" xfId="0" applyNumberFormat="1" applyFont="1" applyBorder="1"/>
    <xf numFmtId="5" fontId="18" fillId="19" borderId="4" xfId="0" applyNumberFormat="1" applyFont="1" applyFill="1" applyBorder="1"/>
    <xf numFmtId="164" fontId="18" fillId="16" borderId="4" xfId="0" applyNumberFormat="1" applyFont="1" applyFill="1" applyBorder="1"/>
    <xf numFmtId="38" fontId="18" fillId="0" borderId="0" xfId="0" applyNumberFormat="1" applyFont="1"/>
    <xf numFmtId="0" fontId="18" fillId="17" borderId="2" xfId="0" applyFont="1" applyFill="1" applyBorder="1"/>
    <xf numFmtId="38" fontId="18" fillId="0" borderId="2" xfId="0" applyNumberFormat="1" applyFont="1" applyBorder="1"/>
    <xf numFmtId="38" fontId="18" fillId="0" borderId="7" xfId="0" applyNumberFormat="1" applyFont="1" applyBorder="1"/>
    <xf numFmtId="0" fontId="18" fillId="0" borderId="0" xfId="0" applyFont="1" applyFill="1" applyBorder="1"/>
    <xf numFmtId="0" fontId="18" fillId="17" borderId="4" xfId="0" applyFont="1" applyFill="1" applyBorder="1"/>
    <xf numFmtId="164" fontId="18" fillId="0" borderId="4" xfId="0" applyNumberFormat="1" applyFont="1" applyBorder="1"/>
    <xf numFmtId="38" fontId="18" fillId="0" borderId="9" xfId="0" applyNumberFormat="1" applyFont="1" applyBorder="1"/>
    <xf numFmtId="0" fontId="18" fillId="0" borderId="10" xfId="0" applyFont="1" applyBorder="1"/>
    <xf numFmtId="164" fontId="18" fillId="0" borderId="9" xfId="0" applyNumberFormat="1" applyFont="1" applyBorder="1"/>
    <xf numFmtId="164" fontId="17" fillId="19" borderId="9" xfId="0" applyNumberFormat="1" applyFont="1" applyFill="1" applyBorder="1"/>
    <xf numFmtId="0" fontId="18" fillId="0" borderId="8" xfId="0" applyFont="1" applyBorder="1"/>
    <xf numFmtId="0" fontId="18" fillId="0" borderId="6" xfId="0" applyFont="1" applyBorder="1"/>
    <xf numFmtId="164" fontId="19" fillId="19" borderId="0" xfId="0" applyNumberFormat="1" applyFont="1" applyFill="1" applyBorder="1"/>
    <xf numFmtId="0" fontId="18" fillId="0" borderId="5" xfId="0" applyFont="1" applyBorder="1"/>
    <xf numFmtId="0" fontId="18" fillId="0" borderId="3" xfId="0" applyFont="1" applyBorder="1"/>
    <xf numFmtId="0" fontId="17" fillId="0" borderId="2" xfId="0" applyFont="1" applyBorder="1"/>
    <xf numFmtId="164" fontId="18" fillId="0" borderId="2" xfId="0" applyNumberFormat="1" applyFont="1" applyBorder="1"/>
    <xf numFmtId="164" fontId="17" fillId="19" borderId="2" xfId="0" applyNumberFormat="1" applyFont="1" applyFill="1" applyBorder="1"/>
    <xf numFmtId="0" fontId="18" fillId="0" borderId="1" xfId="0" applyFont="1" applyBorder="1"/>
    <xf numFmtId="0" fontId="18" fillId="9" borderId="0" xfId="0" applyFont="1" applyFill="1"/>
    <xf numFmtId="0" fontId="22" fillId="0" borderId="9" xfId="0" applyFont="1" applyBorder="1"/>
    <xf numFmtId="0" fontId="23" fillId="9" borderId="0" xfId="0" applyFont="1" applyFill="1" applyBorder="1"/>
    <xf numFmtId="0" fontId="22" fillId="0" borderId="0" xfId="0" applyFont="1"/>
    <xf numFmtId="0" fontId="24" fillId="0" borderId="0" xfId="0" applyFont="1"/>
    <xf numFmtId="0" fontId="18" fillId="0" borderId="2" xfId="0" applyFont="1" applyBorder="1"/>
    <xf numFmtId="0" fontId="18" fillId="0" borderId="7" xfId="0" applyFont="1" applyBorder="1"/>
    <xf numFmtId="0" fontId="18" fillId="0" borderId="4" xfId="0" applyFont="1" applyBorder="1"/>
    <xf numFmtId="0" fontId="25" fillId="0" borderId="0" xfId="0" applyFont="1"/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horizontal="left" vertical="center" indent="3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horizontal="left" vertical="center" indent="3"/>
    </xf>
    <xf numFmtId="0" fontId="31" fillId="0" borderId="0" xfId="0" applyFont="1" applyAlignment="1">
      <alignment horizontal="left" vertical="center" indent="3"/>
    </xf>
    <xf numFmtId="0" fontId="28" fillId="0" borderId="0" xfId="0" applyFont="1" applyAlignment="1">
      <alignment horizontal="left" vertical="center" indent="4"/>
    </xf>
    <xf numFmtId="0" fontId="28" fillId="0" borderId="0" xfId="0" applyFont="1" applyAlignment="1">
      <alignment horizontal="left" vertical="center" indent="6"/>
    </xf>
    <xf numFmtId="0" fontId="33" fillId="0" borderId="0" xfId="0" applyFont="1" applyAlignment="1">
      <alignment vertical="center"/>
    </xf>
    <xf numFmtId="0" fontId="0" fillId="0" borderId="0" xfId="0" applyFill="1"/>
    <xf numFmtId="0" fontId="35" fillId="20" borderId="0" xfId="0" applyFont="1" applyFill="1" applyAlignment="1">
      <alignment vertical="center"/>
    </xf>
    <xf numFmtId="0" fontId="8" fillId="20" borderId="0" xfId="0" applyFont="1" applyFill="1"/>
    <xf numFmtId="0" fontId="36" fillId="20" borderId="0" xfId="0" applyFont="1" applyFill="1" applyAlignment="1">
      <alignment vertical="center"/>
    </xf>
    <xf numFmtId="0" fontId="30" fillId="21" borderId="0" xfId="0" applyFont="1" applyFill="1" applyAlignment="1">
      <alignment vertical="center"/>
    </xf>
    <xf numFmtId="0" fontId="8" fillId="21" borderId="0" xfId="0" applyFont="1" applyFill="1"/>
    <xf numFmtId="0" fontId="30" fillId="22" borderId="0" xfId="0" applyFont="1" applyFill="1" applyAlignment="1">
      <alignment vertical="center"/>
    </xf>
    <xf numFmtId="0" fontId="8" fillId="22" borderId="0" xfId="0" applyFont="1" applyFill="1"/>
    <xf numFmtId="0" fontId="30" fillId="23" borderId="0" xfId="0" applyFont="1" applyFill="1" applyAlignment="1">
      <alignment vertical="center"/>
    </xf>
    <xf numFmtId="0" fontId="37" fillId="23" borderId="0" xfId="0" applyFont="1" applyFill="1"/>
    <xf numFmtId="0" fontId="0" fillId="24" borderId="0" xfId="0" applyFill="1"/>
    <xf numFmtId="3" fontId="0" fillId="24" borderId="0" xfId="0" applyNumberFormat="1" applyFill="1"/>
    <xf numFmtId="0" fontId="0" fillId="17" borderId="0" xfId="0" applyFill="1"/>
    <xf numFmtId="0" fontId="0" fillId="25" borderId="0" xfId="0" applyFill="1"/>
    <xf numFmtId="1" fontId="0" fillId="26" borderId="0" xfId="0" applyNumberFormat="1" applyFill="1"/>
    <xf numFmtId="0" fontId="2" fillId="24" borderId="0" xfId="0" applyFont="1" applyFill="1"/>
    <xf numFmtId="0" fontId="2" fillId="17" borderId="0" xfId="0" applyFont="1" applyFill="1"/>
    <xf numFmtId="3" fontId="0" fillId="17" borderId="0" xfId="0" applyNumberFormat="1" applyFill="1"/>
    <xf numFmtId="0" fontId="38" fillId="0" borderId="0" xfId="0" applyFont="1"/>
    <xf numFmtId="1" fontId="0" fillId="17" borderId="0" xfId="0" applyNumberFormat="1" applyFill="1"/>
    <xf numFmtId="0" fontId="39" fillId="0" borderId="0" xfId="0" applyFont="1" applyAlignment="1">
      <alignment vertical="center"/>
    </xf>
    <xf numFmtId="0" fontId="40" fillId="0" borderId="0" xfId="0" applyFont="1"/>
    <xf numFmtId="0" fontId="41" fillId="0" borderId="0" xfId="0" applyFont="1"/>
    <xf numFmtId="0" fontId="0" fillId="27" borderId="0" xfId="0" applyFill="1"/>
    <xf numFmtId="0" fontId="42" fillId="27" borderId="0" xfId="0" applyFont="1" applyFill="1"/>
    <xf numFmtId="0" fontId="11" fillId="0" borderId="0" xfId="0" applyFont="1"/>
    <xf numFmtId="0" fontId="0" fillId="28" borderId="0" xfId="0" applyFill="1"/>
    <xf numFmtId="0" fontId="9" fillId="28" borderId="0" xfId="0" applyFont="1" applyFill="1"/>
    <xf numFmtId="0" fontId="0" fillId="29" borderId="0" xfId="0" applyFill="1"/>
    <xf numFmtId="0" fontId="43" fillId="0" borderId="0" xfId="0" applyFont="1" applyAlignment="1">
      <alignment vertical="center"/>
    </xf>
    <xf numFmtId="0" fontId="21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/>
    </xf>
    <xf numFmtId="0" fontId="14" fillId="19" borderId="0" xfId="0" applyFont="1" applyFill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6" fillId="18" borderId="13" xfId="0" applyFont="1" applyFill="1" applyBorder="1" applyAlignment="1">
      <alignment horizontal="center"/>
    </xf>
    <xf numFmtId="0" fontId="17" fillId="18" borderId="7" xfId="0" applyFont="1" applyFill="1" applyBorder="1" applyAlignment="1">
      <alignment horizontal="center"/>
    </xf>
    <xf numFmtId="0" fontId="17" fillId="18" borderId="12" xfId="0" applyFont="1" applyFill="1" applyBorder="1" applyAlignment="1">
      <alignment horizontal="center"/>
    </xf>
    <xf numFmtId="0" fontId="14" fillId="17" borderId="0" xfId="0" applyFont="1" applyFill="1" applyAlignment="1">
      <alignment horizontal="center"/>
    </xf>
  </cellXfs>
  <cellStyles count="6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theme" Target="theme/theme1.xml"/><Relationship Id="rId14" Type="http://schemas.openxmlformats.org/officeDocument/2006/relationships/styles" Target="styles.xml"/><Relationship Id="rId15" Type="http://schemas.openxmlformats.org/officeDocument/2006/relationships/sharedStrings" Target="sharedStrings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4"/>
  <sheetViews>
    <sheetView tabSelected="1" workbookViewId="0">
      <selection activeCell="K17" sqref="K17"/>
    </sheetView>
  </sheetViews>
  <sheetFormatPr baseColWidth="10" defaultRowHeight="12" x14ac:dyDescent="0"/>
  <sheetData>
    <row r="1" spans="1:17" ht="20">
      <c r="A1" s="104" t="s">
        <v>184</v>
      </c>
      <c r="B1" s="104"/>
      <c r="C1" s="104"/>
      <c r="D1" s="104"/>
      <c r="E1" s="104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0">
      <c r="A2" s="104" t="s">
        <v>276</v>
      </c>
      <c r="B2" s="104"/>
      <c r="C2" s="104"/>
      <c r="D2" s="104"/>
      <c r="E2" s="104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0">
      <c r="A3" s="104"/>
      <c r="B3" s="104"/>
      <c r="C3" s="104"/>
      <c r="D3" s="104"/>
      <c r="E3" s="104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</row>
    <row r="4" spans="1:17" s="136" customFormat="1" ht="20">
      <c r="A4" s="134" t="s">
        <v>298</v>
      </c>
      <c r="B4" s="134"/>
      <c r="C4" s="134"/>
      <c r="D4" s="134"/>
      <c r="E4" s="134"/>
      <c r="F4" s="135"/>
      <c r="G4" s="135"/>
      <c r="H4" s="135"/>
      <c r="I4" s="135"/>
      <c r="J4" s="135"/>
      <c r="K4" s="135"/>
      <c r="L4" s="135"/>
      <c r="M4" s="135"/>
      <c r="N4" s="135"/>
      <c r="O4" s="135"/>
      <c r="P4" s="135"/>
      <c r="Q4" s="135"/>
    </row>
    <row r="5" spans="1:17" s="136" customFormat="1" ht="20">
      <c r="A5" s="134" t="s">
        <v>307</v>
      </c>
      <c r="B5" s="134"/>
      <c r="C5" s="134"/>
      <c r="D5" s="134"/>
      <c r="E5" s="134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20">
      <c r="A6" s="134" t="s">
        <v>299</v>
      </c>
      <c r="B6" s="104"/>
      <c r="C6" s="104"/>
      <c r="D6" s="104"/>
      <c r="E6" s="104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7" ht="20">
      <c r="A7" s="104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</row>
    <row r="8" spans="1:17" ht="20">
      <c r="A8" s="115" t="s">
        <v>268</v>
      </c>
      <c r="B8" s="115"/>
      <c r="C8" s="115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</row>
    <row r="9" spans="1:17" ht="20">
      <c r="A9" s="10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  <row r="10" spans="1:17" ht="20">
      <c r="A10" s="109" t="s">
        <v>263</v>
      </c>
      <c r="B10" s="109"/>
      <c r="C10" s="109"/>
      <c r="D10" s="109"/>
      <c r="E10" s="109"/>
      <c r="F10" s="109"/>
      <c r="G10" s="109"/>
      <c r="H10" s="109"/>
      <c r="I10" s="109"/>
      <c r="J10" s="13"/>
      <c r="K10" s="13"/>
      <c r="L10" s="13"/>
      <c r="M10" s="13"/>
      <c r="N10" s="13"/>
      <c r="O10" s="13"/>
      <c r="P10" s="13"/>
      <c r="Q10" s="13"/>
    </row>
    <row r="11" spans="1:17" ht="20">
      <c r="A11" s="112" t="s">
        <v>264</v>
      </c>
      <c r="B11" s="112"/>
      <c r="C11" s="112"/>
      <c r="D11" s="112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17" ht="20">
      <c r="A12" s="112" t="s">
        <v>265</v>
      </c>
      <c r="B12" s="112"/>
      <c r="C12" s="112"/>
      <c r="D12" s="112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</row>
    <row r="13" spans="1:17" ht="20">
      <c r="A13" s="109" t="s">
        <v>266</v>
      </c>
      <c r="B13" s="109"/>
      <c r="C13" s="109"/>
      <c r="D13" s="109"/>
      <c r="E13" s="109"/>
      <c r="F13" s="109"/>
      <c r="G13" s="109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spans="1:17" ht="20">
      <c r="A14" s="109" t="s">
        <v>267</v>
      </c>
      <c r="B14" s="109"/>
      <c r="C14" s="109"/>
      <c r="D14" s="109"/>
      <c r="E14" s="109"/>
      <c r="F14" s="109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</row>
    <row r="15" spans="1:17" ht="20">
      <c r="A15" s="104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</row>
    <row r="16" spans="1:17" ht="20">
      <c r="A16" s="104" t="s">
        <v>186</v>
      </c>
      <c r="B16" s="104"/>
      <c r="C16" s="104"/>
      <c r="D16" s="104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</row>
    <row r="17" spans="1:17" ht="20">
      <c r="A17" s="106" t="s">
        <v>219</v>
      </c>
      <c r="B17" s="106"/>
      <c r="C17" s="106"/>
      <c r="D17" s="106"/>
      <c r="E17" s="106"/>
      <c r="F17" s="106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</row>
    <row r="18" spans="1:17" ht="20">
      <c r="A18" s="106" t="s">
        <v>220</v>
      </c>
      <c r="B18" s="106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</row>
    <row r="19" spans="1:17" ht="20">
      <c r="A19" s="106" t="s">
        <v>221</v>
      </c>
      <c r="B19" s="106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1:17" ht="20">
      <c r="A20" s="106" t="s">
        <v>222</v>
      </c>
      <c r="B20" s="106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</row>
    <row r="21" spans="1:17" ht="20">
      <c r="A21" s="106" t="s">
        <v>223</v>
      </c>
      <c r="B21" s="106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</row>
    <row r="22" spans="1:17" ht="20">
      <c r="A22" s="106" t="s">
        <v>224</v>
      </c>
      <c r="B22" s="106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</row>
    <row r="23" spans="1:17" ht="20">
      <c r="A23" s="106" t="s">
        <v>225</v>
      </c>
      <c r="B23" s="106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</row>
    <row r="24" spans="1:17" ht="20">
      <c r="A24" s="106" t="s">
        <v>226</v>
      </c>
      <c r="B24" s="106"/>
      <c r="C24" s="106"/>
      <c r="D24" s="106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</row>
    <row r="25" spans="1:17" ht="20">
      <c r="A25" s="106" t="s">
        <v>227</v>
      </c>
      <c r="B25" s="106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</row>
    <row r="26" spans="1:17" ht="20">
      <c r="A26" s="106" t="s">
        <v>228</v>
      </c>
      <c r="B26" s="106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</row>
    <row r="27" spans="1:17" ht="20">
      <c r="A27" s="106" t="s">
        <v>229</v>
      </c>
      <c r="B27" s="10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</row>
    <row r="28" spans="1:17" ht="18">
      <c r="A28" s="10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</row>
    <row r="29" spans="1:17" ht="18">
      <c r="A29" s="107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s="13" customFormat="1" ht="18">
      <c r="A30" s="117" t="s">
        <v>187</v>
      </c>
      <c r="B30" s="117"/>
      <c r="C30" s="117"/>
      <c r="D30" s="117"/>
      <c r="E30" s="117"/>
      <c r="F30" s="117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</row>
    <row r="31" spans="1:17" ht="18">
      <c r="A31" s="108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</row>
    <row r="32" spans="1:17" s="136" customFormat="1" ht="18">
      <c r="A32" s="143" t="s">
        <v>188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</row>
    <row r="33" spans="1:17" ht="18">
      <c r="A33" s="108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08" t="s">
        <v>189</v>
      </c>
      <c r="B34" s="108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3"/>
      <c r="P34" s="13"/>
      <c r="Q34" s="13"/>
    </row>
    <row r="35" spans="1:17" ht="20">
      <c r="A35" s="105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20">
      <c r="A36" s="105" t="s">
        <v>269</v>
      </c>
      <c r="B36" s="105"/>
      <c r="C36" s="105"/>
      <c r="D36" s="105"/>
      <c r="E36" s="105"/>
      <c r="F36" s="105"/>
      <c r="G36" s="105"/>
      <c r="H36" s="105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20">
      <c r="A37" s="105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20">
      <c r="A38" s="105" t="s">
        <v>252</v>
      </c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</row>
    <row r="39" spans="1:17" ht="20">
      <c r="A39" s="105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20">
      <c r="A40" s="105" t="s">
        <v>253</v>
      </c>
      <c r="B40" s="105"/>
      <c r="C40" s="105"/>
      <c r="D40" s="105"/>
      <c r="E40" s="105"/>
      <c r="F40" s="105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  <row r="41" spans="1:17" ht="20">
      <c r="A41" s="105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</row>
    <row r="42" spans="1:17" ht="20">
      <c r="A42" s="105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</row>
    <row r="43" spans="1:17" ht="18">
      <c r="A43" s="118" t="s">
        <v>190</v>
      </c>
      <c r="B43" s="118"/>
      <c r="C43" s="118"/>
      <c r="D43" s="118"/>
      <c r="E43" s="118"/>
      <c r="F43" s="118"/>
      <c r="G43" s="118"/>
      <c r="H43" s="118"/>
      <c r="I43" s="119"/>
      <c r="J43" s="119"/>
      <c r="K43" s="119"/>
      <c r="L43" s="119"/>
      <c r="M43" s="119"/>
      <c r="N43" s="119"/>
      <c r="O43" s="119"/>
      <c r="P43" s="119"/>
      <c r="Q43" s="119"/>
    </row>
    <row r="44" spans="1:17" ht="20">
      <c r="A44" s="105" t="s">
        <v>270</v>
      </c>
      <c r="B44" s="105"/>
      <c r="C44" s="105"/>
      <c r="D44" s="105"/>
      <c r="E44" s="105"/>
      <c r="F44" s="105"/>
      <c r="G44" s="105"/>
      <c r="H44" s="105"/>
      <c r="I44" s="105"/>
      <c r="J44" s="13"/>
      <c r="K44" s="13"/>
      <c r="L44" s="13"/>
      <c r="M44" s="13"/>
      <c r="N44" s="13"/>
      <c r="O44" s="13"/>
      <c r="P44" s="13"/>
      <c r="Q44" s="13"/>
    </row>
    <row r="45" spans="1:17" ht="20">
      <c r="A45" s="105" t="s">
        <v>254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3"/>
      <c r="M45" s="13"/>
      <c r="N45" s="13"/>
      <c r="O45" s="13"/>
      <c r="P45" s="13"/>
      <c r="Q45" s="13"/>
    </row>
    <row r="46" spans="1:17" ht="20">
      <c r="A46" s="105" t="s">
        <v>256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3"/>
      <c r="M46" s="13"/>
      <c r="N46" s="13"/>
      <c r="O46" s="13"/>
      <c r="P46" s="13"/>
      <c r="Q46" s="13"/>
    </row>
    <row r="47" spans="1:17" ht="20">
      <c r="A47" s="105" t="s">
        <v>255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3"/>
    </row>
    <row r="48" spans="1:17" ht="20">
      <c r="A48" s="10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</row>
    <row r="49" spans="1:17" ht="20">
      <c r="A49" s="105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</row>
    <row r="50" spans="1:17" ht="18">
      <c r="A50" s="118" t="s">
        <v>191</v>
      </c>
      <c r="B50" s="118"/>
      <c r="C50" s="118"/>
      <c r="D50" s="118"/>
      <c r="E50" s="118"/>
      <c r="F50" s="118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</row>
    <row r="51" spans="1:17" ht="18">
      <c r="A51" s="107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</row>
    <row r="52" spans="1:17" ht="18">
      <c r="A52" s="107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</row>
    <row r="53" spans="1:17" ht="18">
      <c r="A53" s="118" t="s">
        <v>192</v>
      </c>
      <c r="B53" s="118"/>
      <c r="C53" s="118"/>
      <c r="D53" s="118"/>
      <c r="E53" s="118"/>
      <c r="F53" s="118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</row>
    <row r="54" spans="1:17" ht="18">
      <c r="A54" s="108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</row>
    <row r="55" spans="1:17" ht="18">
      <c r="A55" s="108" t="s">
        <v>230</v>
      </c>
      <c r="B55" s="108"/>
      <c r="C55" s="108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3"/>
      <c r="O55" s="13"/>
      <c r="P55" s="13"/>
      <c r="Q55" s="13"/>
    </row>
    <row r="56" spans="1:17" ht="18">
      <c r="A56" s="107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</row>
    <row r="57" spans="1:17" ht="18">
      <c r="A57" s="107" t="s">
        <v>193</v>
      </c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3"/>
      <c r="N57" s="13"/>
      <c r="O57" s="13"/>
      <c r="P57" s="13"/>
      <c r="Q57" s="13"/>
    </row>
    <row r="58" spans="1:17" ht="18">
      <c r="A58" s="107"/>
      <c r="B58" s="13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</row>
    <row r="59" spans="1:17" ht="18">
      <c r="A59" s="107" t="s">
        <v>194</v>
      </c>
      <c r="B59" s="107"/>
      <c r="C59" s="107"/>
      <c r="D59" s="107"/>
      <c r="E59" s="107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</row>
    <row r="60" spans="1:17" ht="18">
      <c r="A60" s="107"/>
      <c r="B60" s="13"/>
      <c r="C60" s="13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</row>
    <row r="61" spans="1:17" ht="18">
      <c r="A61" s="109" t="s">
        <v>231</v>
      </c>
      <c r="B61" s="109"/>
      <c r="C61" s="109"/>
      <c r="D61" s="109"/>
      <c r="E61" s="109"/>
      <c r="F61" s="109"/>
      <c r="G61" s="109"/>
      <c r="H61" s="13"/>
      <c r="I61" s="13"/>
      <c r="J61" s="13"/>
      <c r="K61" s="13"/>
      <c r="L61" s="13"/>
      <c r="M61" s="13"/>
      <c r="N61" s="13"/>
      <c r="O61" s="13"/>
      <c r="P61" s="13"/>
      <c r="Q61" s="13"/>
    </row>
    <row r="62" spans="1:17" ht="18">
      <c r="A62" s="109" t="s">
        <v>232</v>
      </c>
      <c r="B62" s="109"/>
      <c r="C62" s="109"/>
      <c r="D62" s="109"/>
      <c r="E62" s="109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</row>
    <row r="63" spans="1:17" ht="18">
      <c r="A63" s="109" t="s">
        <v>233</v>
      </c>
      <c r="B63" s="109"/>
      <c r="C63" s="109"/>
      <c r="D63" s="109"/>
      <c r="E63" s="109"/>
      <c r="F63" s="109"/>
      <c r="G63" s="109"/>
      <c r="H63" s="109"/>
      <c r="I63" s="109"/>
      <c r="J63" s="109"/>
      <c r="K63" s="109"/>
      <c r="L63" s="109"/>
      <c r="M63" s="109"/>
      <c r="N63" s="13"/>
      <c r="O63" s="13"/>
      <c r="P63" s="13"/>
      <c r="Q63" s="13"/>
    </row>
    <row r="64" spans="1:17" ht="18">
      <c r="A64" s="108"/>
      <c r="B64" s="13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</row>
    <row r="65" spans="1:17" ht="18">
      <c r="A65" s="108" t="s">
        <v>195</v>
      </c>
      <c r="B65" s="108"/>
      <c r="C65" s="108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</row>
    <row r="66" spans="1:17" ht="18">
      <c r="A66" s="107"/>
      <c r="B66" s="13"/>
      <c r="C66" s="13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</row>
    <row r="67" spans="1:17" ht="18">
      <c r="A67" s="107"/>
      <c r="B67" s="13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</row>
    <row r="68" spans="1:17" ht="18">
      <c r="A68" s="118" t="s">
        <v>196</v>
      </c>
      <c r="B68" s="118"/>
      <c r="C68" s="118"/>
      <c r="D68" s="118"/>
      <c r="E68" s="118"/>
      <c r="F68" s="118"/>
      <c r="G68" s="118"/>
      <c r="H68" s="119"/>
      <c r="I68" s="119"/>
      <c r="J68" s="119"/>
      <c r="K68" s="119"/>
      <c r="L68" s="119"/>
      <c r="M68" s="119"/>
      <c r="N68" s="119"/>
      <c r="O68" s="119"/>
      <c r="P68" s="119"/>
      <c r="Q68" s="119"/>
    </row>
    <row r="69" spans="1:17" ht="18">
      <c r="A69" s="108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</row>
    <row r="70" spans="1:17" ht="18">
      <c r="A70" s="107" t="s">
        <v>197</v>
      </c>
      <c r="B70" s="107"/>
      <c r="C70" s="107"/>
      <c r="D70" s="107"/>
      <c r="E70" s="107"/>
      <c r="F70" s="107"/>
      <c r="G70" s="107"/>
      <c r="H70" s="107"/>
      <c r="I70" s="107"/>
      <c r="J70" s="13"/>
      <c r="K70" s="13"/>
      <c r="L70" s="13"/>
      <c r="M70" s="13"/>
      <c r="N70" s="13"/>
      <c r="O70" s="13"/>
      <c r="P70" s="13"/>
      <c r="Q70" s="13"/>
    </row>
    <row r="71" spans="1:17" ht="18">
      <c r="A71" s="107"/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</row>
    <row r="72" spans="1:17" ht="18">
      <c r="A72" s="107" t="s">
        <v>198</v>
      </c>
      <c r="B72" s="107"/>
      <c r="C72" s="107"/>
      <c r="D72" s="107"/>
      <c r="E72" s="107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</row>
    <row r="73" spans="1:17" ht="18">
      <c r="A73" s="108" t="s">
        <v>199</v>
      </c>
      <c r="B73" s="108"/>
      <c r="C73" s="108"/>
      <c r="D73" s="108"/>
      <c r="E73" s="108"/>
      <c r="F73" s="108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</row>
    <row r="74" spans="1:17" ht="18">
      <c r="A74" s="110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</row>
    <row r="75" spans="1:17" ht="18">
      <c r="A75" s="109" t="s">
        <v>234</v>
      </c>
      <c r="B75" s="109"/>
      <c r="C75" s="109"/>
      <c r="D75" s="109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</row>
    <row r="76" spans="1:17" ht="19">
      <c r="A76" s="111" t="s">
        <v>235</v>
      </c>
      <c r="B76" s="111"/>
      <c r="C76" s="111"/>
      <c r="D76" s="111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1:17" ht="19">
      <c r="A77" s="111" t="s">
        <v>236</v>
      </c>
      <c r="B77" s="111"/>
      <c r="C77" s="111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1:17" ht="19">
      <c r="A78" s="111" t="s">
        <v>237</v>
      </c>
      <c r="B78" s="111"/>
      <c r="C78" s="111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1:17" ht="19">
      <c r="A79" s="111" t="s">
        <v>238</v>
      </c>
      <c r="B79" s="111"/>
      <c r="C79" s="111"/>
      <c r="D79" s="111"/>
      <c r="E79" s="111"/>
      <c r="F79" s="111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1:17" ht="19">
      <c r="A80" s="111" t="s">
        <v>239</v>
      </c>
      <c r="B80" s="111"/>
      <c r="C80" s="111"/>
      <c r="D80" s="111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1:17" ht="19">
      <c r="A81" s="111" t="s">
        <v>240</v>
      </c>
      <c r="B81" s="111"/>
      <c r="C81" s="111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1:17" ht="19">
      <c r="A82" s="111" t="s">
        <v>241</v>
      </c>
      <c r="B82" s="111"/>
      <c r="C82" s="111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1:17" s="114" customFormat="1" ht="19">
      <c r="A83" s="111" t="s">
        <v>242</v>
      </c>
      <c r="B83" s="111"/>
      <c r="C83" s="111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spans="1:17" ht="19">
      <c r="A84" s="111" t="s">
        <v>243</v>
      </c>
      <c r="B84" s="111"/>
      <c r="C84" s="111"/>
      <c r="D84" s="111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</row>
    <row r="85" spans="1:17" ht="19">
      <c r="A85" s="111" t="s">
        <v>244</v>
      </c>
      <c r="B85" s="111"/>
      <c r="C85" s="111"/>
      <c r="D85" s="111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</row>
    <row r="86" spans="1:17" ht="19">
      <c r="A86" s="111" t="s">
        <v>245</v>
      </c>
      <c r="B86" s="111"/>
      <c r="C86" s="111"/>
      <c r="D86" s="111"/>
      <c r="E86" s="111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</row>
    <row r="87" spans="1:17" ht="18">
      <c r="A87" s="108"/>
      <c r="B87" s="13"/>
      <c r="C87" s="13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</row>
    <row r="88" spans="1:17" ht="20">
      <c r="A88" s="105"/>
      <c r="B88" s="13"/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</row>
    <row r="89" spans="1:17" ht="18">
      <c r="A89" s="120" t="s">
        <v>200</v>
      </c>
      <c r="B89" s="120"/>
      <c r="C89" s="120"/>
      <c r="D89" s="120"/>
      <c r="E89" s="120"/>
      <c r="F89" s="120"/>
      <c r="G89" s="120"/>
      <c r="H89" s="120"/>
      <c r="I89" s="120"/>
      <c r="J89" s="120"/>
      <c r="K89" s="121"/>
      <c r="L89" s="121"/>
      <c r="M89" s="121"/>
      <c r="N89" s="121"/>
      <c r="O89" s="121"/>
      <c r="P89" s="121"/>
      <c r="Q89" s="121"/>
    </row>
    <row r="90" spans="1:17" ht="20">
      <c r="A90" s="105"/>
      <c r="B90" s="13"/>
      <c r="C90" s="13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</row>
    <row r="91" spans="1:17" ht="20">
      <c r="A91" s="109" t="s">
        <v>246</v>
      </c>
      <c r="B91" s="109"/>
      <c r="C91" s="109"/>
      <c r="D91" s="109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</row>
    <row r="92" spans="1:17" ht="20">
      <c r="A92" s="105"/>
      <c r="B92" s="13"/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</row>
    <row r="93" spans="1:17" ht="20">
      <c r="A93" s="112" t="s">
        <v>247</v>
      </c>
      <c r="B93" s="112"/>
      <c r="C93" s="112"/>
      <c r="D93" s="112"/>
      <c r="E93" s="112"/>
      <c r="F93" s="112"/>
      <c r="G93" s="112"/>
      <c r="H93" s="112"/>
      <c r="I93" s="13"/>
      <c r="J93" s="13"/>
      <c r="K93" s="13"/>
      <c r="L93" s="13"/>
      <c r="M93" s="13"/>
      <c r="N93" s="13"/>
      <c r="O93" s="13"/>
      <c r="P93" s="13"/>
      <c r="Q93" s="13"/>
    </row>
    <row r="94" spans="1:17" ht="20">
      <c r="A94" s="112" t="s">
        <v>248</v>
      </c>
      <c r="B94" s="112"/>
      <c r="C94" s="112"/>
      <c r="D94" s="1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</row>
    <row r="95" spans="1:17" ht="20">
      <c r="A95" s="112" t="s">
        <v>249</v>
      </c>
      <c r="B95" s="112"/>
      <c r="C95" s="112"/>
      <c r="D95" s="112"/>
      <c r="E95" s="112"/>
      <c r="F95" s="112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</row>
    <row r="96" spans="1:17" ht="20">
      <c r="A96" s="112" t="s">
        <v>250</v>
      </c>
      <c r="B96" s="112"/>
      <c r="C96" s="112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</row>
    <row r="97" spans="1:17" ht="20">
      <c r="A97" s="105"/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</row>
    <row r="98" spans="1:17" ht="18">
      <c r="A98" s="108" t="s">
        <v>201</v>
      </c>
      <c r="B98" s="108"/>
      <c r="C98" s="108"/>
      <c r="D98" s="108"/>
      <c r="E98" s="108"/>
      <c r="F98" s="108"/>
      <c r="G98" s="108"/>
      <c r="H98" s="108"/>
      <c r="I98" s="108"/>
      <c r="J98" s="108"/>
      <c r="K98" s="108"/>
      <c r="L98" s="13"/>
      <c r="M98" s="13"/>
      <c r="N98" s="13"/>
      <c r="O98" s="13"/>
      <c r="P98" s="13"/>
      <c r="Q98" s="13"/>
    </row>
    <row r="99" spans="1:17" ht="18">
      <c r="A99" s="108" t="s">
        <v>271</v>
      </c>
      <c r="B99" s="108"/>
      <c r="C99" s="108"/>
      <c r="D99" s="108"/>
      <c r="E99" s="108"/>
      <c r="F99" s="108"/>
      <c r="G99" s="108"/>
      <c r="H99" s="108"/>
      <c r="I99" s="108"/>
      <c r="J99" s="108"/>
      <c r="K99" s="108"/>
      <c r="L99" s="13"/>
      <c r="M99" s="13"/>
      <c r="N99" s="13"/>
      <c r="O99" s="13"/>
      <c r="P99" s="13"/>
      <c r="Q99" s="13"/>
    </row>
    <row r="100" spans="1:17" ht="18">
      <c r="A100" s="108"/>
      <c r="B100" s="13"/>
      <c r="C100" s="13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</row>
    <row r="101" spans="1:17" ht="18">
      <c r="A101" s="108" t="s">
        <v>202</v>
      </c>
      <c r="B101" s="108"/>
      <c r="C101" s="108"/>
      <c r="D101" s="108"/>
      <c r="E101" s="108"/>
      <c r="F101" s="108"/>
      <c r="G101" s="108"/>
      <c r="H101" s="108"/>
      <c r="I101" s="13"/>
      <c r="J101" s="13"/>
      <c r="K101" s="13"/>
      <c r="L101" s="13"/>
      <c r="M101" s="13"/>
      <c r="N101" s="13"/>
      <c r="O101" s="13"/>
      <c r="P101" s="13"/>
      <c r="Q101" s="13"/>
    </row>
    <row r="102" spans="1:17" ht="18">
      <c r="A102" s="108"/>
      <c r="B102" s="13"/>
      <c r="C102" s="13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</row>
    <row r="103" spans="1:17" ht="18">
      <c r="A103" s="108" t="s">
        <v>203</v>
      </c>
      <c r="B103" s="108"/>
      <c r="C103" s="108"/>
      <c r="D103" s="108"/>
      <c r="E103" s="108"/>
      <c r="F103" s="108"/>
      <c r="G103" s="108"/>
      <c r="H103" s="13"/>
      <c r="I103" s="13"/>
      <c r="J103" s="13"/>
      <c r="K103" s="13"/>
      <c r="L103" s="13"/>
      <c r="M103" s="13"/>
      <c r="N103" s="13"/>
      <c r="O103" s="13"/>
      <c r="P103" s="13"/>
      <c r="Q103" s="13"/>
    </row>
    <row r="104" spans="1:17" ht="18">
      <c r="A104" s="108"/>
      <c r="B104" s="13"/>
      <c r="C104" s="13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</row>
    <row r="105" spans="1:17" ht="18">
      <c r="A105" s="108" t="s">
        <v>204</v>
      </c>
      <c r="B105" s="108"/>
      <c r="C105" s="108"/>
      <c r="D105" s="108"/>
      <c r="E105" s="108"/>
      <c r="F105" s="108"/>
      <c r="G105" s="108"/>
      <c r="H105" s="13"/>
      <c r="I105" s="13"/>
      <c r="J105" s="13"/>
      <c r="K105" s="13"/>
      <c r="L105" s="13"/>
      <c r="M105" s="13"/>
      <c r="N105" s="13"/>
      <c r="O105" s="13"/>
      <c r="P105" s="13"/>
      <c r="Q105" s="13"/>
    </row>
    <row r="106" spans="1:17" ht="18">
      <c r="A106" s="108" t="s">
        <v>205</v>
      </c>
      <c r="B106" s="108"/>
      <c r="C106" s="108"/>
      <c r="D106" s="108"/>
      <c r="E106" s="108"/>
      <c r="F106" s="108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</row>
    <row r="107" spans="1:17" ht="20">
      <c r="A107" s="105"/>
      <c r="B107" s="13"/>
      <c r="C107" s="13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</row>
    <row r="108" spans="1:17" ht="18">
      <c r="A108" s="108"/>
      <c r="B108" s="13"/>
      <c r="C108" s="13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</row>
    <row r="109" spans="1:17" ht="18">
      <c r="A109" s="120" t="s">
        <v>206</v>
      </c>
      <c r="B109" s="120"/>
      <c r="C109" s="120"/>
      <c r="D109" s="120"/>
      <c r="E109" s="120"/>
      <c r="F109" s="120"/>
      <c r="G109" s="120"/>
      <c r="H109" s="120"/>
      <c r="I109" s="120"/>
      <c r="J109" s="120"/>
      <c r="K109" s="120"/>
      <c r="L109" s="120"/>
      <c r="M109" s="120"/>
      <c r="N109" s="121"/>
      <c r="O109" s="121"/>
      <c r="P109" s="121"/>
      <c r="Q109" s="121"/>
    </row>
    <row r="110" spans="1:17" ht="18">
      <c r="A110" s="107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</row>
    <row r="111" spans="1:17" ht="18">
      <c r="A111" s="108" t="s">
        <v>257</v>
      </c>
      <c r="B111" s="108"/>
      <c r="C111" s="108"/>
      <c r="D111" s="108"/>
      <c r="E111" s="108"/>
      <c r="F111" s="108"/>
      <c r="G111" s="108"/>
      <c r="H111" s="13"/>
      <c r="I111" s="13"/>
      <c r="J111" s="13"/>
      <c r="K111" s="13"/>
      <c r="L111" s="13"/>
      <c r="M111" s="13"/>
      <c r="N111" s="13"/>
      <c r="O111" s="13"/>
      <c r="P111" s="13"/>
      <c r="Q111" s="13"/>
    </row>
    <row r="112" spans="1:17" ht="18">
      <c r="A112" s="108" t="s">
        <v>259</v>
      </c>
      <c r="B112" s="108"/>
      <c r="C112" s="108"/>
      <c r="D112" s="108"/>
      <c r="E112" s="108"/>
      <c r="F112" s="108"/>
      <c r="G112" s="108"/>
      <c r="H112" s="108"/>
      <c r="I112" s="108"/>
      <c r="J112" s="108"/>
      <c r="K112" s="108"/>
      <c r="L112" s="13"/>
      <c r="M112" s="13"/>
      <c r="N112" s="13"/>
      <c r="O112" s="13"/>
      <c r="P112" s="13"/>
      <c r="Q112" s="13"/>
    </row>
    <row r="113" spans="1:17" ht="18">
      <c r="A113" s="108" t="s">
        <v>258</v>
      </c>
      <c r="B113" s="108"/>
      <c r="C113" s="108"/>
      <c r="D113" s="108"/>
      <c r="E113" s="108"/>
      <c r="F113" s="108"/>
      <c r="G113" s="108"/>
      <c r="H113" s="108"/>
      <c r="I113" s="108"/>
      <c r="J113" s="108"/>
      <c r="K113" s="13"/>
      <c r="L113" s="13"/>
      <c r="M113" s="13"/>
      <c r="N113" s="13"/>
      <c r="O113" s="13"/>
      <c r="P113" s="13"/>
      <c r="Q113" s="13"/>
    </row>
    <row r="114" spans="1:17" ht="18">
      <c r="A114" s="108" t="s">
        <v>207</v>
      </c>
      <c r="B114" s="108"/>
      <c r="C114" s="108"/>
      <c r="D114" s="108"/>
      <c r="E114" s="108"/>
      <c r="F114" s="108"/>
      <c r="G114" s="108"/>
      <c r="H114" s="108"/>
      <c r="I114" s="108"/>
      <c r="J114" s="13"/>
      <c r="K114" s="13"/>
      <c r="L114" s="13"/>
      <c r="M114" s="13"/>
      <c r="N114" s="13"/>
      <c r="O114" s="13"/>
      <c r="P114" s="13"/>
      <c r="Q114" s="13"/>
    </row>
    <row r="115" spans="1:17" ht="18">
      <c r="A115" s="108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</row>
    <row r="116" spans="1:17" ht="18">
      <c r="A116" s="108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</row>
    <row r="117" spans="1:17" ht="18">
      <c r="A117" s="120" t="s">
        <v>208</v>
      </c>
      <c r="B117" s="120"/>
      <c r="C117" s="120"/>
      <c r="D117" s="120"/>
      <c r="E117" s="120"/>
      <c r="F117" s="120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</row>
    <row r="118" spans="1:17" ht="18">
      <c r="A118" s="108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</row>
    <row r="119" spans="1:17" ht="18">
      <c r="A119" s="108" t="s">
        <v>209</v>
      </c>
      <c r="B119" s="108"/>
      <c r="C119" s="108"/>
      <c r="D119" s="108"/>
      <c r="E119" s="108"/>
      <c r="F119" s="108"/>
      <c r="G119" s="108"/>
      <c r="H119" s="13"/>
      <c r="I119" s="13"/>
      <c r="J119" s="13"/>
      <c r="K119" s="13"/>
      <c r="L119" s="13"/>
      <c r="M119" s="13"/>
      <c r="N119" s="13"/>
      <c r="O119" s="13"/>
      <c r="P119" s="13"/>
      <c r="Q119" s="13"/>
    </row>
    <row r="120" spans="1:17" ht="18">
      <c r="A120" s="108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</row>
    <row r="121" spans="1:17" ht="18">
      <c r="A121" s="108" t="s">
        <v>210</v>
      </c>
      <c r="B121" s="108"/>
      <c r="C121" s="108"/>
      <c r="D121" s="108"/>
      <c r="E121" s="108"/>
      <c r="F121" s="108"/>
      <c r="G121" s="108"/>
      <c r="H121" s="108"/>
      <c r="I121" s="108"/>
      <c r="J121" s="108"/>
      <c r="K121" s="13"/>
      <c r="L121" s="13"/>
      <c r="M121" s="13"/>
      <c r="N121" s="13"/>
      <c r="O121" s="13"/>
      <c r="P121" s="13"/>
      <c r="Q121" s="13"/>
    </row>
    <row r="122" spans="1:17" ht="20">
      <c r="A122" s="105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</row>
    <row r="123" spans="1:17" ht="20">
      <c r="A123" s="106" t="s">
        <v>220</v>
      </c>
      <c r="B123" s="106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</row>
    <row r="124" spans="1:17" ht="20">
      <c r="A124" s="106" t="s">
        <v>221</v>
      </c>
      <c r="B124" s="106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</row>
    <row r="125" spans="1:17" ht="20">
      <c r="A125" s="106" t="s">
        <v>222</v>
      </c>
      <c r="B125" s="106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</row>
    <row r="126" spans="1:17" ht="20">
      <c r="A126" s="106" t="s">
        <v>223</v>
      </c>
      <c r="B126" s="106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</row>
    <row r="127" spans="1:17" ht="20">
      <c r="A127" s="106" t="s">
        <v>224</v>
      </c>
      <c r="B127" s="106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</row>
    <row r="128" spans="1:17" ht="20">
      <c r="A128" s="106" t="s">
        <v>225</v>
      </c>
      <c r="B128" s="106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</row>
    <row r="129" spans="1:31" ht="20">
      <c r="A129" s="106" t="s">
        <v>226</v>
      </c>
      <c r="B129" s="106"/>
      <c r="C129" s="106"/>
      <c r="D129" s="106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</row>
    <row r="130" spans="1:31" ht="20">
      <c r="A130" s="106" t="s">
        <v>227</v>
      </c>
      <c r="B130" s="106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</row>
    <row r="131" spans="1:31" ht="20">
      <c r="A131" s="106" t="s">
        <v>228</v>
      </c>
      <c r="B131" s="106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</row>
    <row r="132" spans="1:31" ht="20">
      <c r="A132" s="106" t="s">
        <v>229</v>
      </c>
      <c r="B132" s="106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</row>
    <row r="133" spans="1:31" ht="19">
      <c r="A133" s="10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</row>
    <row r="134" spans="1:31" ht="18">
      <c r="A134" s="108" t="s">
        <v>260</v>
      </c>
      <c r="B134" s="108"/>
      <c r="C134" s="108"/>
      <c r="D134" s="108"/>
      <c r="E134" s="108"/>
      <c r="F134" s="108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</row>
    <row r="135" spans="1:31" ht="18">
      <c r="A135" s="108" t="s">
        <v>261</v>
      </c>
      <c r="B135" s="108"/>
      <c r="C135" s="108"/>
      <c r="D135" s="108"/>
      <c r="E135" s="108"/>
      <c r="F135" s="108"/>
      <c r="G135" s="108"/>
      <c r="H135" s="108"/>
      <c r="I135" s="108"/>
      <c r="J135" s="108"/>
      <c r="K135" s="108"/>
      <c r="L135" s="108"/>
      <c r="M135" s="108"/>
      <c r="N135" s="108"/>
      <c r="O135" s="13"/>
      <c r="P135" s="13"/>
      <c r="Q135" s="13"/>
    </row>
    <row r="136" spans="1:31" ht="18">
      <c r="A136" s="108" t="s">
        <v>262</v>
      </c>
      <c r="B136" s="108"/>
      <c r="C136" s="108"/>
      <c r="D136" s="108"/>
      <c r="E136" s="108"/>
      <c r="F136" s="108"/>
      <c r="G136" s="108"/>
      <c r="H136" s="13"/>
      <c r="I136" s="13"/>
      <c r="J136" s="13"/>
      <c r="K136" s="13"/>
      <c r="L136" s="13"/>
      <c r="M136" s="13"/>
      <c r="N136" s="13"/>
      <c r="O136" s="13"/>
      <c r="P136" s="13"/>
      <c r="Q136" s="13"/>
    </row>
    <row r="137" spans="1:31" ht="18">
      <c r="A137" s="108"/>
      <c r="B137" s="108"/>
      <c r="C137" s="108"/>
      <c r="D137" s="108"/>
      <c r="E137" s="108"/>
      <c r="F137" s="108"/>
      <c r="G137" s="108"/>
      <c r="H137" s="13"/>
      <c r="I137" s="13"/>
      <c r="J137" s="13"/>
      <c r="K137" s="13"/>
      <c r="L137" s="13"/>
      <c r="M137" s="13"/>
      <c r="N137" s="13"/>
      <c r="O137" s="13"/>
      <c r="P137" s="13"/>
      <c r="Q137" s="13"/>
    </row>
    <row r="138" spans="1:31" ht="18">
      <c r="A138" s="122" t="s">
        <v>272</v>
      </c>
      <c r="B138" s="122"/>
      <c r="C138" s="122"/>
      <c r="D138" s="122"/>
      <c r="E138" s="122"/>
      <c r="F138" s="122"/>
      <c r="G138" s="122"/>
      <c r="H138" s="123"/>
      <c r="I138" s="123"/>
      <c r="J138" s="123"/>
      <c r="K138" s="123"/>
      <c r="L138" s="123"/>
      <c r="M138" s="123"/>
      <c r="N138" s="123"/>
      <c r="O138" s="123"/>
      <c r="P138" s="123"/>
      <c r="Q138" s="123"/>
    </row>
    <row r="139" spans="1:31" ht="18">
      <c r="A139" s="108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</row>
    <row r="140" spans="1:31" ht="18">
      <c r="A140" s="108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</row>
    <row r="141" spans="1:31" ht="18">
      <c r="A141" s="120" t="s">
        <v>273</v>
      </c>
      <c r="B141" s="120"/>
      <c r="C141" s="120"/>
      <c r="D141" s="120"/>
      <c r="E141" s="120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</row>
    <row r="142" spans="1:31" ht="18">
      <c r="A142" s="108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</row>
    <row r="143" spans="1:31" ht="18">
      <c r="A143" s="108" t="s">
        <v>251</v>
      </c>
      <c r="B143" s="108"/>
      <c r="C143" s="108"/>
      <c r="D143" s="108"/>
      <c r="E143" s="108"/>
      <c r="F143" s="108"/>
      <c r="G143" s="108"/>
      <c r="H143" s="108"/>
      <c r="I143" s="108"/>
      <c r="J143" s="108"/>
      <c r="K143" s="108"/>
      <c r="L143" s="13"/>
      <c r="M143" s="13"/>
      <c r="N143" s="13"/>
      <c r="O143" s="13"/>
      <c r="P143" s="13"/>
      <c r="Q143" s="13"/>
    </row>
    <row r="144" spans="1:31" ht="18">
      <c r="A144" s="108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</row>
    <row r="145" spans="1:17" ht="18">
      <c r="A145" s="107" t="s">
        <v>211</v>
      </c>
      <c r="B145" s="107"/>
      <c r="C145" s="107"/>
      <c r="D145" s="107"/>
      <c r="E145" s="107"/>
      <c r="F145" s="107"/>
      <c r="G145" s="107"/>
      <c r="H145" s="107"/>
      <c r="I145" s="107"/>
      <c r="J145" s="107"/>
      <c r="K145" s="13"/>
      <c r="L145" s="13"/>
      <c r="M145" s="13"/>
      <c r="N145" s="13"/>
      <c r="O145" s="13"/>
      <c r="P145" s="13"/>
      <c r="Q145" s="13"/>
    </row>
    <row r="146" spans="1:17" ht="18">
      <c r="A146" s="107" t="s">
        <v>212</v>
      </c>
      <c r="B146" s="107"/>
      <c r="C146" s="107"/>
      <c r="D146" s="107"/>
      <c r="E146" s="107"/>
      <c r="F146" s="107"/>
      <c r="G146" s="107"/>
      <c r="H146" s="107"/>
      <c r="I146" s="107"/>
      <c r="J146" s="107"/>
      <c r="K146" s="13"/>
      <c r="L146" s="13"/>
      <c r="M146" s="13"/>
      <c r="N146" s="13"/>
      <c r="O146" s="13"/>
      <c r="P146" s="13"/>
      <c r="Q146" s="13"/>
    </row>
    <row r="147" spans="1:17" ht="18">
      <c r="A147" s="107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</row>
    <row r="148" spans="1:17" ht="18">
      <c r="A148" s="108" t="s">
        <v>213</v>
      </c>
      <c r="B148" s="108"/>
      <c r="C148" s="108"/>
      <c r="D148" s="108"/>
      <c r="E148" s="108"/>
      <c r="F148" s="108"/>
      <c r="G148" s="108"/>
      <c r="H148" s="108"/>
      <c r="I148" s="13"/>
      <c r="J148" s="13"/>
      <c r="K148" s="13"/>
      <c r="L148" s="13"/>
      <c r="M148" s="13"/>
      <c r="N148" s="13"/>
      <c r="O148" s="13"/>
      <c r="P148" s="13"/>
      <c r="Q148" s="13"/>
    </row>
    <row r="149" spans="1:17" ht="18">
      <c r="A149" s="108" t="s">
        <v>214</v>
      </c>
      <c r="B149" s="108"/>
      <c r="C149" s="108"/>
      <c r="D149" s="108"/>
      <c r="E149" s="108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</row>
    <row r="150" spans="1:17" ht="18">
      <c r="A150" s="108" t="s">
        <v>215</v>
      </c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3"/>
      <c r="N150" s="13"/>
      <c r="O150" s="13"/>
      <c r="P150" s="13"/>
      <c r="Q150" s="13"/>
    </row>
    <row r="151" spans="1:17" ht="18">
      <c r="A151" s="108" t="s">
        <v>216</v>
      </c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</row>
    <row r="152" spans="1:17" ht="18">
      <c r="A152" s="108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</row>
    <row r="153" spans="1:17" ht="18">
      <c r="A153" s="120" t="s">
        <v>217</v>
      </c>
      <c r="B153" s="120"/>
      <c r="C153" s="120"/>
      <c r="D153" s="120"/>
      <c r="E153" s="120"/>
      <c r="F153" s="120"/>
      <c r="G153" s="120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</row>
    <row r="154" spans="1:17" ht="18">
      <c r="A154" s="120"/>
      <c r="B154" s="121"/>
      <c r="C154" s="121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</row>
    <row r="155" spans="1:17" ht="18">
      <c r="A155" s="120" t="s">
        <v>218</v>
      </c>
      <c r="B155" s="120"/>
      <c r="C155" s="120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</row>
    <row r="156" spans="1:17" ht="18">
      <c r="A156" s="13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</row>
    <row r="157" spans="1:17" ht="18">
      <c r="A157" s="13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</row>
    <row r="158" spans="1:17" ht="18">
      <c r="A158" s="13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</row>
    <row r="159" spans="1:17" ht="18">
      <c r="A159" s="13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</row>
    <row r="161" spans="1:17" ht="17" customHeight="1">
      <c r="A161" s="103" t="s">
        <v>275</v>
      </c>
    </row>
    <row r="162" spans="1:17" ht="20">
      <c r="A162" s="104" t="s">
        <v>184</v>
      </c>
      <c r="B162" s="104"/>
      <c r="C162" s="104"/>
      <c r="D162" s="104"/>
      <c r="E162" s="104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</row>
    <row r="163" spans="1:17" ht="20">
      <c r="A163" s="113" t="s">
        <v>185</v>
      </c>
      <c r="B163" s="113"/>
      <c r="C163" s="113"/>
      <c r="D163" s="1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</row>
    <row r="164" spans="1:17" ht="20">
      <c r="A164" s="104" t="s">
        <v>274</v>
      </c>
      <c r="B164" s="104"/>
      <c r="C164" s="104"/>
      <c r="D164" s="104"/>
      <c r="E164" s="104"/>
      <c r="F164" s="104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workbookViewId="0">
      <selection activeCell="D18" sqref="D18"/>
    </sheetView>
  </sheetViews>
  <sheetFormatPr baseColWidth="10" defaultRowHeight="12" x14ac:dyDescent="0"/>
  <cols>
    <col min="1" max="1" width="19" customWidth="1"/>
    <col min="2" max="2" width="15.1640625" customWidth="1"/>
    <col min="3" max="3" width="1.83203125" customWidth="1"/>
    <col min="4" max="4" width="23.6640625" customWidth="1"/>
    <col min="5" max="5" width="14.33203125" customWidth="1"/>
    <col min="6" max="6" width="1.33203125" customWidth="1"/>
    <col min="7" max="7" width="19.83203125" customWidth="1"/>
    <col min="8" max="8" width="14.5" customWidth="1"/>
    <col min="9" max="9" width="1" customWidth="1"/>
    <col min="10" max="10" width="10.83203125" customWidth="1"/>
    <col min="11" max="11" width="1.33203125" customWidth="1"/>
  </cols>
  <sheetData>
    <row r="1" spans="1:8" s="17" customFormat="1" ht="23">
      <c r="A1" s="14"/>
      <c r="B1" s="15" t="s">
        <v>132</v>
      </c>
      <c r="C1" s="16"/>
      <c r="D1" s="16"/>
      <c r="E1" s="16"/>
    </row>
    <row r="3" spans="1:8" s="13" customFormat="1" ht="18">
      <c r="A3" s="13" t="s">
        <v>65</v>
      </c>
      <c r="B3" s="13" t="s">
        <v>66</v>
      </c>
      <c r="D3" s="13" t="s">
        <v>68</v>
      </c>
      <c r="E3" s="13" t="s">
        <v>66</v>
      </c>
      <c r="G3" s="13" t="s">
        <v>69</v>
      </c>
      <c r="H3" s="13" t="s">
        <v>66</v>
      </c>
    </row>
    <row r="5" spans="1:8">
      <c r="A5" t="s">
        <v>67</v>
      </c>
      <c r="B5" s="7"/>
      <c r="D5" t="s">
        <v>82</v>
      </c>
      <c r="G5" t="s">
        <v>67</v>
      </c>
    </row>
    <row r="6" spans="1:8">
      <c r="H6">
        <v>100</v>
      </c>
    </row>
    <row r="7" spans="1:8">
      <c r="A7" t="s">
        <v>155</v>
      </c>
      <c r="B7">
        <v>100</v>
      </c>
      <c r="D7" t="s">
        <v>157</v>
      </c>
      <c r="E7">
        <v>250</v>
      </c>
      <c r="G7" t="s">
        <v>155</v>
      </c>
      <c r="H7">
        <v>100</v>
      </c>
    </row>
    <row r="8" spans="1:8">
      <c r="A8" t="s">
        <v>156</v>
      </c>
      <c r="B8">
        <v>100</v>
      </c>
      <c r="D8" t="s">
        <v>155</v>
      </c>
      <c r="E8">
        <v>250</v>
      </c>
      <c r="G8" t="s">
        <v>156</v>
      </c>
      <c r="H8">
        <v>100</v>
      </c>
    </row>
    <row r="9" spans="1:8">
      <c r="A9" t="s">
        <v>157</v>
      </c>
      <c r="B9">
        <v>100</v>
      </c>
      <c r="G9" t="s">
        <v>157</v>
      </c>
      <c r="H9">
        <v>100</v>
      </c>
    </row>
    <row r="10" spans="1:8">
      <c r="A10" t="s">
        <v>158</v>
      </c>
      <c r="B10">
        <v>100</v>
      </c>
      <c r="G10" t="s">
        <v>158</v>
      </c>
    </row>
    <row r="33" spans="1:17">
      <c r="A33" t="s">
        <v>46</v>
      </c>
      <c r="B33">
        <f>SUM(B5:B32)</f>
        <v>400</v>
      </c>
      <c r="E33">
        <f>SUM(E5:E32)</f>
        <v>500</v>
      </c>
      <c r="H33">
        <f>SUM(H5:H32)</f>
        <v>400</v>
      </c>
      <c r="J33">
        <f>SUM(B33:I33)</f>
        <v>1300</v>
      </c>
      <c r="L33" s="133">
        <f>(J33/12)</f>
        <v>108.33333333333333</v>
      </c>
    </row>
    <row r="34" spans="1:17">
      <c r="J34" s="5" t="s">
        <v>46</v>
      </c>
      <c r="L34" s="5" t="s">
        <v>71</v>
      </c>
    </row>
    <row r="35" spans="1:17">
      <c r="J35" s="5" t="s">
        <v>70</v>
      </c>
      <c r="L35" s="5" t="s">
        <v>72</v>
      </c>
    </row>
    <row r="37" spans="1:17" ht="15">
      <c r="L37" s="35" t="s">
        <v>134</v>
      </c>
      <c r="M37" s="35"/>
      <c r="N37" s="35"/>
      <c r="O37" s="35"/>
      <c r="P37" s="35"/>
      <c r="Q37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workbookViewId="0">
      <selection activeCell="E28" sqref="E28"/>
    </sheetView>
  </sheetViews>
  <sheetFormatPr baseColWidth="10" defaultRowHeight="12" x14ac:dyDescent="0"/>
  <cols>
    <col min="1" max="1" width="21.5" customWidth="1"/>
  </cols>
  <sheetData>
    <row r="1" spans="1:5" s="20" customFormat="1" ht="23">
      <c r="A1" s="18"/>
      <c r="B1" s="21" t="s">
        <v>133</v>
      </c>
      <c r="C1" s="19"/>
      <c r="D1" s="19"/>
      <c r="E1" s="19"/>
    </row>
    <row r="4" spans="1:5">
      <c r="A4" t="s">
        <v>73</v>
      </c>
      <c r="C4" t="s">
        <v>77</v>
      </c>
      <c r="E4" t="s">
        <v>78</v>
      </c>
    </row>
    <row r="5" spans="1:5">
      <c r="E5" t="s">
        <v>79</v>
      </c>
    </row>
    <row r="8" spans="1:5">
      <c r="A8" t="s">
        <v>74</v>
      </c>
      <c r="C8">
        <v>2500</v>
      </c>
      <c r="E8" s="4">
        <f>(C8/12)</f>
        <v>208.33333333333334</v>
      </c>
    </row>
    <row r="9" spans="1:5">
      <c r="E9" s="4"/>
    </row>
    <row r="10" spans="1:5">
      <c r="A10" t="s">
        <v>75</v>
      </c>
      <c r="C10">
        <v>2000</v>
      </c>
      <c r="E10" s="4">
        <f t="shared" ref="E10:E20" si="0">(C10/12)</f>
        <v>166.66666666666666</v>
      </c>
    </row>
    <row r="11" spans="1:5">
      <c r="E11" s="4"/>
    </row>
    <row r="12" spans="1:5">
      <c r="A12" t="s">
        <v>49</v>
      </c>
      <c r="E12" s="4">
        <f t="shared" si="0"/>
        <v>0</v>
      </c>
    </row>
    <row r="13" spans="1:5">
      <c r="E13" s="4"/>
    </row>
    <row r="14" spans="1:5">
      <c r="A14" t="s">
        <v>49</v>
      </c>
      <c r="E14" s="4">
        <f t="shared" si="0"/>
        <v>0</v>
      </c>
    </row>
    <row r="15" spans="1:5">
      <c r="E15" s="4"/>
    </row>
    <row r="16" spans="1:5">
      <c r="A16" t="s">
        <v>49</v>
      </c>
      <c r="E16" s="4">
        <f t="shared" si="0"/>
        <v>0</v>
      </c>
    </row>
    <row r="17" spans="1:10">
      <c r="E17" s="4"/>
    </row>
    <row r="18" spans="1:10">
      <c r="A18" t="s">
        <v>49</v>
      </c>
      <c r="E18" s="4">
        <f t="shared" si="0"/>
        <v>0</v>
      </c>
    </row>
    <row r="19" spans="1:10">
      <c r="E19" s="4"/>
    </row>
    <row r="20" spans="1:10">
      <c r="A20" t="s">
        <v>49</v>
      </c>
      <c r="E20" s="4">
        <f t="shared" si="0"/>
        <v>0</v>
      </c>
    </row>
    <row r="21" spans="1:10">
      <c r="E21" s="4"/>
    </row>
    <row r="22" spans="1:10">
      <c r="A22" t="s">
        <v>80</v>
      </c>
      <c r="E22" s="133">
        <f>SUM(E8:E21)</f>
        <v>375</v>
      </c>
    </row>
    <row r="23" spans="1:10" ht="15">
      <c r="E23" s="34" t="s">
        <v>139</v>
      </c>
      <c r="F23" s="35"/>
      <c r="G23" s="35"/>
      <c r="H23" s="35"/>
      <c r="I23" s="35"/>
      <c r="J23" s="8"/>
    </row>
    <row r="32" spans="1:10">
      <c r="A32" t="s">
        <v>76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2"/>
  <sheetViews>
    <sheetView workbookViewId="0">
      <selection activeCell="E9" sqref="E9"/>
    </sheetView>
  </sheetViews>
  <sheetFormatPr baseColWidth="10" defaultRowHeight="12" x14ac:dyDescent="0"/>
  <sheetData>
    <row r="1" spans="1:18" s="142" customFormat="1" ht="26" customHeight="1">
      <c r="A1" s="140"/>
      <c r="B1" s="141" t="s">
        <v>306</v>
      </c>
      <c r="C1" s="141"/>
      <c r="D1" s="141"/>
      <c r="E1" s="141"/>
      <c r="F1" s="141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</row>
    <row r="2" spans="1:18" ht="15" customHeight="1"/>
    <row r="3" spans="1:18" ht="15" customHeight="1">
      <c r="A3" s="5" t="s">
        <v>117</v>
      </c>
    </row>
    <row r="4" spans="1:18" s="103" customFormat="1" ht="15" customHeight="1">
      <c r="A4" s="103" t="s">
        <v>118</v>
      </c>
    </row>
    <row r="5" spans="1:18" ht="15" customHeight="1"/>
    <row r="6" spans="1:18" ht="15" customHeight="1">
      <c r="A6" t="s">
        <v>90</v>
      </c>
      <c r="B6" t="s">
        <v>91</v>
      </c>
      <c r="C6" t="s">
        <v>92</v>
      </c>
      <c r="D6" t="s">
        <v>93</v>
      </c>
      <c r="E6" t="s">
        <v>94</v>
      </c>
      <c r="F6" t="s">
        <v>95</v>
      </c>
      <c r="G6" t="s">
        <v>111</v>
      </c>
      <c r="H6" t="s">
        <v>97</v>
      </c>
      <c r="I6" t="s">
        <v>112</v>
      </c>
      <c r="J6" t="s">
        <v>99</v>
      </c>
      <c r="K6" t="s">
        <v>100</v>
      </c>
      <c r="L6" t="s">
        <v>101</v>
      </c>
    </row>
    <row r="7" spans="1:18" ht="15" customHeight="1"/>
    <row r="8" spans="1:18" ht="15" customHeight="1">
      <c r="A8">
        <v>548</v>
      </c>
      <c r="B8">
        <v>72</v>
      </c>
      <c r="C8">
        <v>30</v>
      </c>
      <c r="E8">
        <v>23</v>
      </c>
      <c r="F8">
        <v>900</v>
      </c>
    </row>
    <row r="9" spans="1:18" ht="15" customHeight="1"/>
    <row r="10" spans="1:18" ht="15" customHeight="1"/>
    <row r="11" spans="1:18" ht="15" customHeight="1"/>
    <row r="12" spans="1:18" ht="15" customHeight="1"/>
    <row r="13" spans="1:18" ht="15" customHeight="1"/>
    <row r="14" spans="1:18" ht="15" customHeight="1">
      <c r="A14">
        <f t="shared" ref="A14:L14" si="0">SUM(A7:A13)</f>
        <v>548</v>
      </c>
      <c r="B14">
        <f t="shared" si="0"/>
        <v>72</v>
      </c>
      <c r="C14">
        <f t="shared" si="0"/>
        <v>30</v>
      </c>
      <c r="D14">
        <f t="shared" si="0"/>
        <v>0</v>
      </c>
      <c r="E14">
        <f t="shared" si="0"/>
        <v>23</v>
      </c>
      <c r="F14">
        <f t="shared" si="0"/>
        <v>900</v>
      </c>
      <c r="G14">
        <f t="shared" si="0"/>
        <v>0</v>
      </c>
      <c r="H14">
        <f t="shared" si="0"/>
        <v>0</v>
      </c>
      <c r="I14">
        <f t="shared" si="0"/>
        <v>0</v>
      </c>
      <c r="J14">
        <f t="shared" si="0"/>
        <v>0</v>
      </c>
      <c r="K14">
        <f t="shared" si="0"/>
        <v>0</v>
      </c>
      <c r="L14">
        <f t="shared" si="0"/>
        <v>0</v>
      </c>
      <c r="N14">
        <f>SUM(A14:M14)</f>
        <v>1573</v>
      </c>
      <c r="O14" s="133">
        <f>(N14/12)</f>
        <v>131.08333333333334</v>
      </c>
    </row>
    <row r="15" spans="1:18" ht="15" customHeight="1">
      <c r="A15" t="s">
        <v>113</v>
      </c>
      <c r="N15" t="s">
        <v>114</v>
      </c>
      <c r="O15" s="35" t="s">
        <v>116</v>
      </c>
      <c r="P15" s="35"/>
      <c r="Q15" s="35"/>
    </row>
    <row r="16" spans="1:18" ht="15" customHeight="1">
      <c r="A16" t="s">
        <v>109</v>
      </c>
      <c r="N16" t="s">
        <v>115</v>
      </c>
      <c r="O16" s="35" t="s">
        <v>106</v>
      </c>
      <c r="P16" s="35"/>
      <c r="Q16" s="35"/>
    </row>
    <row r="17" spans="1:17" ht="15" customHeight="1">
      <c r="O17" s="35" t="s">
        <v>127</v>
      </c>
      <c r="P17" s="35"/>
      <c r="Q17" s="35"/>
    </row>
    <row r="18" spans="1:17" ht="15" customHeight="1"/>
    <row r="19" spans="1:17" ht="15" customHeight="1">
      <c r="A19" s="5" t="s">
        <v>126</v>
      </c>
    </row>
    <row r="20" spans="1:17" ht="15" customHeight="1">
      <c r="A20" t="s">
        <v>118</v>
      </c>
    </row>
    <row r="21" spans="1:17" ht="15" customHeight="1"/>
    <row r="22" spans="1:17" ht="15" customHeight="1">
      <c r="A22" t="s">
        <v>90</v>
      </c>
      <c r="B22" t="s">
        <v>91</v>
      </c>
      <c r="C22" t="s">
        <v>92</v>
      </c>
      <c r="D22" t="s">
        <v>93</v>
      </c>
      <c r="E22" t="s">
        <v>94</v>
      </c>
      <c r="F22" t="s">
        <v>95</v>
      </c>
      <c r="G22" t="s">
        <v>111</v>
      </c>
      <c r="H22" t="s">
        <v>97</v>
      </c>
      <c r="I22" t="s">
        <v>112</v>
      </c>
      <c r="J22" t="s">
        <v>99</v>
      </c>
      <c r="K22" t="s">
        <v>100</v>
      </c>
      <c r="L22" t="s">
        <v>101</v>
      </c>
    </row>
    <row r="23" spans="1:17" ht="15" customHeight="1"/>
    <row r="24" spans="1:17" ht="15" customHeight="1">
      <c r="D24">
        <v>500</v>
      </c>
      <c r="F24">
        <v>1200</v>
      </c>
      <c r="I24">
        <v>256</v>
      </c>
    </row>
    <row r="25" spans="1:17" ht="15" customHeight="1"/>
    <row r="26" spans="1:17" ht="15" customHeight="1"/>
    <row r="27" spans="1:17" ht="15" customHeight="1"/>
    <row r="28" spans="1:17" ht="15" customHeight="1"/>
    <row r="29" spans="1:17" ht="15" customHeight="1">
      <c r="A29">
        <f t="shared" ref="A29:L29" si="1">SUM(A23:A28)</f>
        <v>0</v>
      </c>
      <c r="B29">
        <f t="shared" si="1"/>
        <v>0</v>
      </c>
      <c r="C29">
        <f t="shared" si="1"/>
        <v>0</v>
      </c>
      <c r="D29">
        <f t="shared" si="1"/>
        <v>500</v>
      </c>
      <c r="E29">
        <f t="shared" si="1"/>
        <v>0</v>
      </c>
      <c r="F29">
        <f t="shared" si="1"/>
        <v>1200</v>
      </c>
      <c r="G29">
        <f t="shared" si="1"/>
        <v>0</v>
      </c>
      <c r="H29">
        <f t="shared" si="1"/>
        <v>0</v>
      </c>
      <c r="I29">
        <f t="shared" si="1"/>
        <v>256</v>
      </c>
      <c r="J29">
        <f t="shared" si="1"/>
        <v>0</v>
      </c>
      <c r="K29">
        <f t="shared" si="1"/>
        <v>0</v>
      </c>
      <c r="L29">
        <f t="shared" si="1"/>
        <v>0</v>
      </c>
      <c r="N29">
        <f>SUM(A29:M29)</f>
        <v>1956</v>
      </c>
      <c r="O29" s="133">
        <f>(N29/12)</f>
        <v>163</v>
      </c>
    </row>
    <row r="30" spans="1:17" ht="15" customHeight="1">
      <c r="A30" t="s">
        <v>113</v>
      </c>
      <c r="N30" t="s">
        <v>114</v>
      </c>
      <c r="O30" s="35" t="s">
        <v>116</v>
      </c>
      <c r="P30" s="35"/>
      <c r="Q30" s="35"/>
    </row>
    <row r="31" spans="1:17" ht="15" customHeight="1">
      <c r="A31" t="s">
        <v>109</v>
      </c>
      <c r="N31" t="s">
        <v>115</v>
      </c>
      <c r="O31" s="35" t="s">
        <v>106</v>
      </c>
      <c r="P31" s="35"/>
      <c r="Q31" s="35"/>
    </row>
    <row r="32" spans="1:17" ht="15">
      <c r="O32" s="35" t="s">
        <v>127</v>
      </c>
      <c r="P32" s="35"/>
      <c r="Q32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1403"/>
  <sheetViews>
    <sheetView showGridLines="0" workbookViewId="0">
      <selection activeCell="Q15" sqref="Q15"/>
    </sheetView>
  </sheetViews>
  <sheetFormatPr baseColWidth="10" defaultColWidth="8.83203125" defaultRowHeight="12" x14ac:dyDescent="0"/>
  <cols>
    <col min="1" max="1" width="5.33203125" customWidth="1"/>
    <col min="2" max="2" width="25.6640625" customWidth="1"/>
    <col min="3" max="3" width="15.6640625" style="1" customWidth="1"/>
    <col min="4" max="4" width="0.83203125" customWidth="1"/>
    <col min="5" max="5" width="10.6640625" customWidth="1"/>
    <col min="6" max="7" width="1.6640625" customWidth="1"/>
    <col min="8" max="8" width="25.6640625" customWidth="1"/>
    <col min="9" max="9" width="15.6640625" customWidth="1"/>
    <col min="10" max="10" width="0.83203125" customWidth="1"/>
    <col min="11" max="11" width="10.6640625" customWidth="1"/>
    <col min="12" max="12" width="1.6640625" customWidth="1"/>
  </cols>
  <sheetData>
    <row r="1" spans="1:14" s="43" customFormat="1" ht="18" customHeight="1">
      <c r="A1" s="144" t="s">
        <v>142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4" s="43" customFormat="1" ht="18" customHeight="1">
      <c r="A2" s="145"/>
      <c r="B2" s="145"/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s="46" customFormat="1" ht="18" customHeight="1">
      <c r="A3" s="44"/>
      <c r="B3" s="44"/>
      <c r="C3" s="44"/>
      <c r="D3" s="44"/>
      <c r="E3" s="44"/>
      <c r="F3" s="44"/>
      <c r="G3" s="44"/>
      <c r="H3" s="44"/>
      <c r="I3" s="44"/>
      <c r="J3" s="45"/>
      <c r="K3" s="45"/>
    </row>
    <row r="4" spans="1:14" s="43" customFormat="1" ht="18" customHeight="1">
      <c r="A4" s="146" t="s">
        <v>164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4" s="43" customFormat="1" ht="18" customHeight="1">
      <c r="A5" s="153" t="s">
        <v>163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</row>
    <row r="6" spans="1:14" s="48" customFormat="1" ht="18" customHeight="1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4" s="52" customFormat="1" ht="18" customHeight="1">
      <c r="C7" s="54"/>
    </row>
    <row r="8" spans="1:14" s="52" customFormat="1" ht="18" customHeight="1">
      <c r="A8" s="147" t="s">
        <v>42</v>
      </c>
      <c r="B8" s="148"/>
      <c r="C8" s="148"/>
      <c r="D8" s="148"/>
      <c r="E8" s="149"/>
      <c r="G8" s="51" t="s">
        <v>180</v>
      </c>
      <c r="J8" s="61"/>
      <c r="K8" s="56"/>
      <c r="L8" s="56"/>
    </row>
    <row r="9" spans="1:14" s="52" customFormat="1" ht="18" customHeight="1">
      <c r="A9" s="51"/>
      <c r="B9" s="53"/>
      <c r="C9" s="54"/>
      <c r="G9" s="52" t="s">
        <v>41</v>
      </c>
      <c r="I9" s="55"/>
      <c r="K9" s="56"/>
      <c r="L9" s="56"/>
    </row>
    <row r="10" spans="1:14" s="52" customFormat="1" ht="18" customHeight="1">
      <c r="A10" s="52" t="s">
        <v>40</v>
      </c>
      <c r="C10" s="55">
        <v>4066</v>
      </c>
      <c r="D10" s="57"/>
      <c r="E10" s="57"/>
      <c r="G10" s="52" t="s">
        <v>15</v>
      </c>
      <c r="I10" s="58">
        <v>115</v>
      </c>
      <c r="K10" s="56"/>
      <c r="L10" s="56"/>
    </row>
    <row r="11" spans="1:14" s="52" customFormat="1" ht="18" customHeight="1">
      <c r="A11" s="52" t="s">
        <v>39</v>
      </c>
      <c r="C11" s="55">
        <v>2430</v>
      </c>
      <c r="D11" s="57"/>
      <c r="E11" s="57"/>
      <c r="G11" s="52" t="s">
        <v>38</v>
      </c>
      <c r="I11" s="59">
        <v>15</v>
      </c>
      <c r="K11" s="56"/>
      <c r="L11" s="57"/>
    </row>
    <row r="12" spans="1:14" s="52" customFormat="1" ht="18" customHeight="1">
      <c r="A12" s="52" t="s">
        <v>2</v>
      </c>
      <c r="C12" s="55"/>
      <c r="G12" s="52" t="s">
        <v>18</v>
      </c>
      <c r="I12" s="60">
        <v>131</v>
      </c>
      <c r="K12" s="56"/>
      <c r="L12" s="56"/>
    </row>
    <row r="13" spans="1:14" s="52" customFormat="1" ht="18" customHeight="1">
      <c r="A13" s="52" t="s">
        <v>2</v>
      </c>
      <c r="C13" s="55"/>
      <c r="G13" s="51"/>
      <c r="H13" s="51" t="s">
        <v>37</v>
      </c>
      <c r="J13" s="61"/>
      <c r="K13" s="62">
        <f>SUM(I9:I12)</f>
        <v>261</v>
      </c>
      <c r="N13" s="95"/>
    </row>
    <row r="14" spans="1:14" s="52" customFormat="1" ht="18" customHeight="1" thickBot="1">
      <c r="A14" s="52" t="s">
        <v>2</v>
      </c>
      <c r="C14" s="55"/>
      <c r="D14" s="57"/>
      <c r="E14" s="57"/>
      <c r="L14" s="56"/>
    </row>
    <row r="15" spans="1:14" s="52" customFormat="1" ht="18" customHeight="1" thickTop="1" thickBot="1">
      <c r="A15" s="98" t="s">
        <v>36</v>
      </c>
      <c r="B15" s="51"/>
      <c r="C15" s="61"/>
      <c r="D15" s="56"/>
      <c r="E15" s="63">
        <f>SUM(C10:C14)</f>
        <v>6496</v>
      </c>
      <c r="F15" s="64"/>
      <c r="G15" s="51" t="s">
        <v>173</v>
      </c>
      <c r="J15" s="61"/>
      <c r="K15" s="56"/>
      <c r="L15" s="56"/>
    </row>
    <row r="16" spans="1:14" s="52" customFormat="1" ht="18" customHeight="1" thickTop="1">
      <c r="A16" s="64"/>
      <c r="B16" s="64"/>
      <c r="C16" s="65"/>
      <c r="D16" s="57"/>
      <c r="E16" s="57"/>
      <c r="F16" s="64"/>
      <c r="G16" s="52" t="s">
        <v>35</v>
      </c>
      <c r="I16" s="55">
        <v>133</v>
      </c>
      <c r="K16" s="56"/>
      <c r="L16" s="56"/>
    </row>
    <row r="17" spans="1:14" s="52" customFormat="1" ht="18" customHeight="1">
      <c r="A17" s="150" t="s">
        <v>34</v>
      </c>
      <c r="B17" s="151"/>
      <c r="C17" s="151"/>
      <c r="D17" s="151"/>
      <c r="E17" s="152"/>
      <c r="F17" s="64"/>
      <c r="G17" s="52" t="s">
        <v>33</v>
      </c>
      <c r="I17" s="59">
        <v>189</v>
      </c>
      <c r="K17" s="56"/>
      <c r="L17" s="56"/>
      <c r="N17" s="95"/>
    </row>
    <row r="18" spans="1:14" s="52" customFormat="1" ht="18" customHeight="1">
      <c r="A18" s="51" t="s">
        <v>165</v>
      </c>
      <c r="B18" s="53"/>
      <c r="C18" s="61"/>
      <c r="D18" s="56"/>
      <c r="E18" s="56"/>
      <c r="F18" s="64"/>
      <c r="G18" s="52" t="s">
        <v>32</v>
      </c>
      <c r="I18" s="59">
        <v>50</v>
      </c>
      <c r="K18" s="56"/>
      <c r="L18" s="56"/>
    </row>
    <row r="19" spans="1:14" s="52" customFormat="1" ht="18" customHeight="1">
      <c r="A19" s="51" t="s">
        <v>43</v>
      </c>
      <c r="C19" s="65"/>
      <c r="D19" s="56"/>
      <c r="E19" s="66">
        <v>725</v>
      </c>
      <c r="G19" s="52" t="s">
        <v>58</v>
      </c>
      <c r="I19" s="59"/>
      <c r="K19" s="56"/>
      <c r="L19" s="56"/>
    </row>
    <row r="20" spans="1:14" s="52" customFormat="1" ht="18" customHeight="1">
      <c r="C20" s="65"/>
      <c r="D20" s="56"/>
      <c r="E20" s="56"/>
      <c r="G20" s="52" t="s">
        <v>31</v>
      </c>
      <c r="I20" s="59"/>
      <c r="K20" s="56"/>
      <c r="L20" s="56"/>
    </row>
    <row r="21" spans="1:14" s="52" customFormat="1" ht="18" customHeight="1">
      <c r="A21" s="51" t="s">
        <v>166</v>
      </c>
      <c r="B21" s="51"/>
      <c r="C21" s="61"/>
      <c r="D21" s="56"/>
      <c r="E21" s="67"/>
      <c r="G21" s="52" t="s">
        <v>59</v>
      </c>
      <c r="I21" s="59">
        <v>40</v>
      </c>
      <c r="K21" s="56"/>
      <c r="L21" s="56"/>
    </row>
    <row r="22" spans="1:14" s="52" customFormat="1" ht="18" customHeight="1">
      <c r="A22" s="52" t="s">
        <v>47</v>
      </c>
      <c r="C22" s="58"/>
      <c r="D22" s="56"/>
      <c r="E22" s="56"/>
      <c r="G22" s="52" t="s">
        <v>60</v>
      </c>
      <c r="I22" s="59"/>
      <c r="K22" s="56"/>
    </row>
    <row r="23" spans="1:14" s="52" customFormat="1" ht="18" customHeight="1">
      <c r="A23" s="52" t="s">
        <v>51</v>
      </c>
      <c r="C23" s="60"/>
      <c r="D23" s="56"/>
      <c r="E23" s="56"/>
      <c r="F23" s="64"/>
      <c r="G23" s="51"/>
      <c r="H23" s="51" t="s">
        <v>30</v>
      </c>
      <c r="J23" s="68"/>
      <c r="K23" s="62">
        <f>SUM(I16:I22)</f>
        <v>412</v>
      </c>
    </row>
    <row r="24" spans="1:14" s="52" customFormat="1" ht="18" customHeight="1">
      <c r="A24" s="52" t="s">
        <v>28</v>
      </c>
      <c r="C24" s="58">
        <v>208</v>
      </c>
      <c r="D24" s="56"/>
      <c r="E24" s="56"/>
    </row>
    <row r="25" spans="1:14" s="52" customFormat="1" ht="18" customHeight="1">
      <c r="A25" s="52" t="s">
        <v>135</v>
      </c>
      <c r="C25" s="69"/>
      <c r="D25" s="56"/>
      <c r="E25" s="56"/>
      <c r="G25" s="51" t="s">
        <v>174</v>
      </c>
    </row>
    <row r="26" spans="1:14" s="52" customFormat="1" ht="18" customHeight="1">
      <c r="A26" s="52" t="s">
        <v>57</v>
      </c>
      <c r="C26" s="69"/>
      <c r="D26" s="56"/>
      <c r="E26" s="56"/>
      <c r="G26" s="52" t="s">
        <v>29</v>
      </c>
      <c r="I26" s="70">
        <v>564</v>
      </c>
      <c r="J26" s="57"/>
      <c r="K26" s="56"/>
    </row>
    <row r="27" spans="1:14" s="52" customFormat="1" ht="18" customHeight="1">
      <c r="A27" s="52" t="s">
        <v>2</v>
      </c>
      <c r="C27" s="69"/>
      <c r="D27" s="56"/>
      <c r="E27" s="56"/>
      <c r="G27" s="52" t="s">
        <v>55</v>
      </c>
      <c r="I27" s="71">
        <v>103</v>
      </c>
      <c r="J27" s="57"/>
      <c r="K27" s="56"/>
    </row>
    <row r="28" spans="1:14" s="52" customFormat="1" ht="18" customHeight="1">
      <c r="A28" s="51" t="s">
        <v>162</v>
      </c>
      <c r="C28" s="69">
        <v>100</v>
      </c>
      <c r="D28" s="56"/>
      <c r="E28" s="56"/>
      <c r="H28" s="52" t="s">
        <v>61</v>
      </c>
      <c r="I28" s="72"/>
      <c r="J28" s="57"/>
      <c r="K28" s="73">
        <f>SUM(I26:I27)</f>
        <v>667</v>
      </c>
    </row>
    <row r="29" spans="1:14" s="52" customFormat="1" ht="18" customHeight="1">
      <c r="A29" s="51"/>
      <c r="B29" s="51" t="s">
        <v>26</v>
      </c>
      <c r="C29" s="61"/>
      <c r="D29" s="56"/>
      <c r="E29" s="62">
        <f>SUM(C22:C28)</f>
        <v>308</v>
      </c>
    </row>
    <row r="30" spans="1:14" s="52" customFormat="1" ht="18" customHeight="1">
      <c r="C30" s="61"/>
      <c r="D30" s="56"/>
      <c r="E30" s="56"/>
      <c r="H30" s="100"/>
      <c r="K30" s="102"/>
    </row>
    <row r="31" spans="1:14" s="52" customFormat="1" ht="18" customHeight="1">
      <c r="A31" s="51" t="s">
        <v>167</v>
      </c>
      <c r="C31" s="61"/>
      <c r="D31" s="56"/>
      <c r="E31" s="74">
        <v>341</v>
      </c>
      <c r="F31" s="64"/>
      <c r="H31" s="101"/>
      <c r="K31" s="102"/>
    </row>
    <row r="32" spans="1:14" s="52" customFormat="1" ht="18" customHeight="1">
      <c r="C32" s="65"/>
      <c r="D32" s="56"/>
      <c r="E32" s="56"/>
      <c r="H32" s="100"/>
      <c r="K32" s="102"/>
    </row>
    <row r="33" spans="1:11" s="52" customFormat="1" ht="18" customHeight="1">
      <c r="C33" s="65"/>
      <c r="D33" s="56"/>
      <c r="E33" s="56"/>
      <c r="H33" s="101"/>
      <c r="I33" s="72"/>
      <c r="J33" s="57"/>
      <c r="K33" s="81"/>
    </row>
    <row r="34" spans="1:11" s="52" customFormat="1" ht="18" customHeight="1">
      <c r="A34" s="51" t="s">
        <v>168</v>
      </c>
      <c r="C34" s="61"/>
      <c r="D34" s="56"/>
      <c r="E34" s="56"/>
      <c r="I34" s="72"/>
      <c r="J34" s="57"/>
      <c r="K34" s="67"/>
    </row>
    <row r="35" spans="1:11" s="52" customFormat="1" ht="18" customHeight="1">
      <c r="A35" s="52" t="s">
        <v>20</v>
      </c>
      <c r="C35" s="55">
        <v>1430</v>
      </c>
      <c r="D35" s="56"/>
      <c r="E35" s="56"/>
      <c r="I35" s="72"/>
      <c r="J35" s="57"/>
      <c r="K35" s="56"/>
    </row>
    <row r="36" spans="1:11" s="52" customFormat="1" ht="18" customHeight="1">
      <c r="A36" s="52" t="s">
        <v>19</v>
      </c>
      <c r="C36" s="55">
        <v>419</v>
      </c>
      <c r="G36" s="51" t="s">
        <v>175</v>
      </c>
      <c r="I36" s="72"/>
      <c r="J36" s="57"/>
      <c r="K36" s="62">
        <v>100</v>
      </c>
    </row>
    <row r="37" spans="1:11" s="52" customFormat="1" ht="18" customHeight="1">
      <c r="A37" s="52" t="s">
        <v>18</v>
      </c>
      <c r="C37" s="60">
        <v>163</v>
      </c>
      <c r="D37" s="56"/>
      <c r="E37" s="56"/>
      <c r="G37" s="51"/>
      <c r="H37" s="51"/>
      <c r="I37" s="75"/>
      <c r="J37" s="56"/>
      <c r="K37" s="67"/>
    </row>
    <row r="38" spans="1:11" s="52" customFormat="1" ht="18" customHeight="1">
      <c r="C38" s="65"/>
      <c r="D38" s="56"/>
      <c r="E38" s="56"/>
      <c r="G38" s="51"/>
      <c r="I38" s="72"/>
      <c r="J38" s="56"/>
      <c r="K38" s="67"/>
    </row>
    <row r="39" spans="1:11" s="52" customFormat="1" ht="18" customHeight="1">
      <c r="C39" s="65"/>
      <c r="D39" s="56"/>
      <c r="E39" s="56"/>
      <c r="G39" s="51" t="s">
        <v>176</v>
      </c>
      <c r="I39" s="75"/>
      <c r="J39" s="56"/>
      <c r="K39" s="56"/>
    </row>
    <row r="40" spans="1:11" s="52" customFormat="1" ht="18" customHeight="1">
      <c r="A40" s="52" t="s">
        <v>169</v>
      </c>
      <c r="C40" s="76">
        <v>249</v>
      </c>
      <c r="D40" s="56"/>
      <c r="E40" s="56"/>
      <c r="G40" s="52" t="s">
        <v>56</v>
      </c>
      <c r="I40" s="77">
        <v>50</v>
      </c>
      <c r="J40" s="56"/>
      <c r="K40" s="56"/>
    </row>
    <row r="41" spans="1:11" s="52" customFormat="1" ht="18" customHeight="1">
      <c r="D41" s="56"/>
      <c r="E41" s="56"/>
      <c r="G41" s="52" t="s">
        <v>24</v>
      </c>
      <c r="I41" s="77"/>
      <c r="J41" s="56"/>
      <c r="K41" s="56"/>
    </row>
    <row r="42" spans="1:11" s="52" customFormat="1" ht="18" customHeight="1">
      <c r="A42" s="52" t="s">
        <v>170</v>
      </c>
      <c r="C42" s="59"/>
      <c r="D42" s="56"/>
      <c r="E42" s="56"/>
      <c r="G42" s="52" t="s">
        <v>22</v>
      </c>
      <c r="I42" s="78"/>
      <c r="J42" s="56"/>
      <c r="K42" s="56"/>
    </row>
    <row r="43" spans="1:11" s="52" customFormat="1" ht="18" customHeight="1">
      <c r="B43" s="52" t="s">
        <v>12</v>
      </c>
      <c r="C43" s="59"/>
      <c r="D43" s="56"/>
      <c r="E43" s="56"/>
      <c r="G43" s="52" t="s">
        <v>23</v>
      </c>
      <c r="I43" s="77">
        <v>50</v>
      </c>
      <c r="J43" s="56"/>
      <c r="K43" s="56"/>
    </row>
    <row r="44" spans="1:11" s="52" customFormat="1" ht="18" customHeight="1">
      <c r="B44" s="52" t="s">
        <v>54</v>
      </c>
      <c r="C44" s="59">
        <v>159</v>
      </c>
      <c r="D44" s="56"/>
      <c r="E44" s="56"/>
      <c r="G44" s="52" t="s">
        <v>2</v>
      </c>
      <c r="I44" s="77"/>
      <c r="J44" s="56"/>
      <c r="K44" s="56"/>
    </row>
    <row r="45" spans="1:11" s="52" customFormat="1" ht="18" customHeight="1">
      <c r="A45" s="52" t="s">
        <v>11</v>
      </c>
      <c r="C45" s="59"/>
      <c r="D45" s="56"/>
      <c r="E45" s="56"/>
      <c r="F45" s="64"/>
      <c r="G45" s="52" t="s">
        <v>2</v>
      </c>
      <c r="I45" s="78"/>
      <c r="J45" s="56"/>
      <c r="K45" s="56"/>
    </row>
    <row r="46" spans="1:11" s="52" customFormat="1" ht="18" customHeight="1">
      <c r="A46" s="52" t="s">
        <v>9</v>
      </c>
      <c r="C46" s="59">
        <v>89</v>
      </c>
      <c r="D46" s="56"/>
      <c r="E46" s="56"/>
      <c r="G46" s="51"/>
      <c r="H46" s="51" t="s">
        <v>21</v>
      </c>
      <c r="I46" s="75"/>
      <c r="J46" s="56"/>
      <c r="K46" s="62">
        <f>SUM(I40:I45)</f>
        <v>100</v>
      </c>
    </row>
    <row r="47" spans="1:11" s="52" customFormat="1" ht="18" customHeight="1">
      <c r="A47" s="52" t="s">
        <v>8</v>
      </c>
      <c r="C47" s="59"/>
      <c r="D47" s="56"/>
      <c r="E47" s="56"/>
      <c r="I47" s="75"/>
      <c r="J47" s="56"/>
      <c r="K47" s="56"/>
    </row>
    <row r="48" spans="1:11" s="52" customFormat="1" ht="18" customHeight="1">
      <c r="A48" s="52" t="s">
        <v>7</v>
      </c>
      <c r="C48" s="59"/>
      <c r="G48" s="51" t="s">
        <v>49</v>
      </c>
      <c r="I48" s="75"/>
      <c r="J48" s="56"/>
      <c r="K48" s="56"/>
    </row>
    <row r="49" spans="1:12" s="52" customFormat="1" ht="18" customHeight="1">
      <c r="A49" s="52" t="s">
        <v>6</v>
      </c>
      <c r="C49" s="59"/>
      <c r="G49" s="52" t="s">
        <v>17</v>
      </c>
      <c r="I49" s="77"/>
    </row>
    <row r="50" spans="1:12" s="52" customFormat="1" ht="18" customHeight="1">
      <c r="A50" s="52" t="s">
        <v>4</v>
      </c>
      <c r="C50" s="59"/>
      <c r="G50" s="52" t="s">
        <v>16</v>
      </c>
      <c r="I50" s="77"/>
      <c r="J50" s="56"/>
      <c r="K50" s="56"/>
    </row>
    <row r="51" spans="1:12" s="52" customFormat="1" ht="18" customHeight="1">
      <c r="A51" s="52" t="s">
        <v>2</v>
      </c>
      <c r="C51" s="55"/>
      <c r="D51" s="56"/>
      <c r="E51" s="56"/>
      <c r="G51" s="79" t="s">
        <v>14</v>
      </c>
      <c r="I51" s="78"/>
      <c r="J51" s="56"/>
      <c r="K51" s="56"/>
    </row>
    <row r="52" spans="1:12" s="52" customFormat="1" ht="18" customHeight="1">
      <c r="A52" s="52" t="s">
        <v>2</v>
      </c>
      <c r="C52" s="59"/>
      <c r="D52" s="56"/>
      <c r="E52" s="56"/>
      <c r="G52" s="52" t="s">
        <v>13</v>
      </c>
      <c r="I52" s="77"/>
      <c r="J52" s="56"/>
      <c r="K52" s="56"/>
    </row>
    <row r="53" spans="1:12" s="52" customFormat="1" ht="18" customHeight="1">
      <c r="A53" s="51"/>
      <c r="B53" s="51" t="s">
        <v>0</v>
      </c>
      <c r="C53" s="61"/>
      <c r="D53" s="56"/>
      <c r="E53" s="62">
        <f>SUM(C35:C52)</f>
        <v>2509</v>
      </c>
      <c r="G53" s="52" t="s">
        <v>2</v>
      </c>
      <c r="I53" s="77"/>
      <c r="J53" s="56"/>
      <c r="K53" s="56"/>
    </row>
    <row r="54" spans="1:12" s="52" customFormat="1" ht="18" customHeight="1">
      <c r="G54" s="52" t="s">
        <v>2</v>
      </c>
      <c r="I54" s="78"/>
      <c r="J54" s="56"/>
      <c r="K54" s="56"/>
    </row>
    <row r="55" spans="1:12" s="52" customFormat="1" ht="18" customHeight="1">
      <c r="A55" s="51" t="s">
        <v>171</v>
      </c>
      <c r="E55" s="80">
        <v>108</v>
      </c>
      <c r="G55" s="52" t="s">
        <v>2</v>
      </c>
      <c r="I55" s="78"/>
      <c r="J55" s="56"/>
      <c r="K55" s="56"/>
    </row>
    <row r="56" spans="1:12" s="52" customFormat="1" ht="18" customHeight="1">
      <c r="G56" s="52" t="s">
        <v>2</v>
      </c>
      <c r="I56" s="78"/>
      <c r="J56" s="56"/>
      <c r="K56" s="56"/>
    </row>
    <row r="57" spans="1:12" s="52" customFormat="1" ht="18" customHeight="1">
      <c r="A57" s="51" t="s">
        <v>172</v>
      </c>
      <c r="E57" s="80">
        <v>375</v>
      </c>
      <c r="G57" s="51"/>
      <c r="H57" s="51" t="s">
        <v>10</v>
      </c>
      <c r="I57" s="56"/>
      <c r="J57" s="56"/>
      <c r="K57" s="62">
        <f>SUM(I49:I56)</f>
        <v>0</v>
      </c>
    </row>
    <row r="58" spans="1:12" s="52" customFormat="1" ht="18" customHeight="1">
      <c r="C58" s="64"/>
      <c r="I58" s="56"/>
      <c r="J58" s="56"/>
      <c r="K58" s="56"/>
    </row>
    <row r="59" spans="1:12" s="52" customFormat="1" ht="18" customHeight="1">
      <c r="A59" s="51" t="s">
        <v>81</v>
      </c>
      <c r="C59" s="70"/>
      <c r="D59" s="57"/>
      <c r="E59" s="56"/>
      <c r="G59" s="51" t="s">
        <v>177</v>
      </c>
      <c r="I59" s="56"/>
      <c r="J59" s="56"/>
      <c r="K59" s="81">
        <v>100</v>
      </c>
    </row>
    <row r="60" spans="1:12" s="52" customFormat="1" ht="18" customHeight="1" thickBot="1">
      <c r="A60" s="79" t="s">
        <v>52</v>
      </c>
      <c r="C60" s="70">
        <v>205</v>
      </c>
      <c r="D60" s="57"/>
      <c r="E60" s="56"/>
      <c r="F60" s="64"/>
      <c r="I60" s="56"/>
      <c r="J60" s="56"/>
      <c r="K60" s="56"/>
    </row>
    <row r="61" spans="1:12" s="52" customFormat="1" ht="18" customHeight="1" thickTop="1" thickBot="1">
      <c r="A61" s="52" t="s">
        <v>53</v>
      </c>
      <c r="C61" s="70">
        <v>270</v>
      </c>
      <c r="D61" s="57"/>
      <c r="E61" s="56"/>
      <c r="F61" s="64"/>
      <c r="G61" s="99" t="s">
        <v>5</v>
      </c>
      <c r="I61" s="56"/>
      <c r="J61" s="56"/>
      <c r="K61" s="63">
        <f>(E19+E29+E31+E53+E55+E57+E62+K13+K23+K28+K30+K31+K32+K33+K36+K46+K57+K59)</f>
        <v>6481</v>
      </c>
    </row>
    <row r="62" spans="1:12" s="52" customFormat="1" ht="18" customHeight="1" thickTop="1">
      <c r="B62" s="52" t="s">
        <v>62</v>
      </c>
      <c r="C62" s="82"/>
      <c r="D62" s="57"/>
      <c r="E62" s="62">
        <f>SUM(C59:C61)</f>
        <v>475</v>
      </c>
      <c r="F62" s="64"/>
      <c r="I62" s="56"/>
      <c r="J62" s="56"/>
      <c r="K62" s="56"/>
    </row>
    <row r="63" spans="1:12" s="52" customFormat="1" ht="18" customHeight="1">
      <c r="G63" s="83"/>
      <c r="H63" s="96" t="s">
        <v>3</v>
      </c>
      <c r="I63" s="84"/>
      <c r="J63" s="84"/>
      <c r="K63" s="85">
        <f>(E15)</f>
        <v>6496</v>
      </c>
      <c r="L63" s="86"/>
    </row>
    <row r="64" spans="1:12" s="52" customFormat="1" ht="18" customHeight="1">
      <c r="G64" s="87"/>
      <c r="H64" s="97" t="s">
        <v>1</v>
      </c>
      <c r="I64" s="57"/>
      <c r="J64" s="57"/>
      <c r="K64" s="88">
        <f>-K61</f>
        <v>-6481</v>
      </c>
      <c r="L64" s="89"/>
    </row>
    <row r="65" spans="2:12" s="52" customFormat="1" ht="18" customHeight="1">
      <c r="G65" s="90"/>
      <c r="H65" s="91" t="s">
        <v>178</v>
      </c>
      <c r="I65" s="92"/>
      <c r="J65" s="92"/>
      <c r="K65" s="93">
        <f>+K63+K64</f>
        <v>15</v>
      </c>
      <c r="L65" s="94"/>
    </row>
    <row r="66" spans="2:12" s="52" customFormat="1" ht="18" customHeight="1"/>
    <row r="67" spans="2:12" s="52" customFormat="1" ht="20">
      <c r="C67" s="61"/>
      <c r="D67" s="56"/>
      <c r="E67" s="56"/>
      <c r="F67" s="64"/>
    </row>
    <row r="68" spans="2:12" s="43" customFormat="1" ht="20"/>
    <row r="69" spans="2:12" s="43" customFormat="1" ht="20"/>
    <row r="70" spans="2:12" s="43" customFormat="1" ht="20"/>
    <row r="71" spans="2:12" s="43" customFormat="1" ht="20">
      <c r="B71" s="43" t="s">
        <v>179</v>
      </c>
    </row>
    <row r="72" spans="2:12" s="43" customFormat="1" ht="20"/>
    <row r="73" spans="2:12" s="43" customFormat="1" ht="20"/>
    <row r="74" spans="2:12" s="43" customFormat="1" ht="20"/>
    <row r="75" spans="2:12" s="43" customFormat="1" ht="20">
      <c r="F75" s="50"/>
    </row>
    <row r="76" spans="2:12" s="43" customFormat="1" ht="20">
      <c r="F76" s="50"/>
    </row>
    <row r="77" spans="2:12" s="43" customFormat="1" ht="20">
      <c r="F77" s="50"/>
    </row>
    <row r="78" spans="2:12" s="43" customFormat="1" ht="20"/>
    <row r="79" spans="2:12" s="43" customFormat="1" ht="20"/>
    <row r="80" spans="2:12" s="43" customFormat="1" ht="20"/>
    <row r="81" spans="3:3" s="43" customFormat="1" ht="20">
      <c r="C81" s="49"/>
    </row>
    <row r="82" spans="3:3" s="43" customFormat="1" ht="20">
      <c r="C82" s="49"/>
    </row>
    <row r="83" spans="3:3" s="43" customFormat="1" ht="20">
      <c r="C83" s="49"/>
    </row>
    <row r="84" spans="3:3" s="43" customFormat="1" ht="20">
      <c r="C84" s="49"/>
    </row>
    <row r="85" spans="3:3" s="43" customFormat="1" ht="20">
      <c r="C85" s="49"/>
    </row>
    <row r="86" spans="3:3" s="43" customFormat="1" ht="20">
      <c r="C86" s="49"/>
    </row>
    <row r="87" spans="3:3" s="2" customFormat="1">
      <c r="C87" s="3"/>
    </row>
    <row r="88" spans="3:3" s="2" customFormat="1">
      <c r="C88" s="3"/>
    </row>
    <row r="89" spans="3:3" s="2" customFormat="1">
      <c r="C89" s="3"/>
    </row>
    <row r="90" spans="3:3" s="2" customFormat="1">
      <c r="C90" s="3"/>
    </row>
    <row r="91" spans="3:3" s="2" customFormat="1">
      <c r="C91" s="3"/>
    </row>
    <row r="92" spans="3:3" s="2" customFormat="1">
      <c r="C92" s="3"/>
    </row>
    <row r="93" spans="3:3" s="2" customFormat="1">
      <c r="C93" s="3"/>
    </row>
    <row r="94" spans="3:3" s="2" customFormat="1">
      <c r="C94" s="3"/>
    </row>
    <row r="95" spans="3:3" s="2" customFormat="1">
      <c r="C95" s="3"/>
    </row>
    <row r="96" spans="3:3" s="2" customFormat="1">
      <c r="C96" s="3"/>
    </row>
    <row r="97" spans="3:3" s="2" customFormat="1">
      <c r="C97" s="3"/>
    </row>
    <row r="98" spans="3:3" s="2" customFormat="1">
      <c r="C98" s="3"/>
    </row>
    <row r="99" spans="3:3" s="2" customFormat="1">
      <c r="C99" s="3"/>
    </row>
    <row r="100" spans="3:3" s="2" customFormat="1">
      <c r="C100" s="3"/>
    </row>
    <row r="101" spans="3:3" s="2" customFormat="1">
      <c r="C101" s="3"/>
    </row>
    <row r="102" spans="3:3" s="2" customFormat="1">
      <c r="C102" s="3"/>
    </row>
    <row r="103" spans="3:3" s="2" customFormat="1">
      <c r="C103" s="3"/>
    </row>
    <row r="104" spans="3:3" s="2" customFormat="1">
      <c r="C104" s="3"/>
    </row>
    <row r="105" spans="3:3" s="2" customFormat="1">
      <c r="C105" s="3"/>
    </row>
    <row r="106" spans="3:3" s="2" customFormat="1">
      <c r="C106" s="3"/>
    </row>
    <row r="107" spans="3:3" s="2" customFormat="1">
      <c r="C107" s="3"/>
    </row>
    <row r="108" spans="3:3" s="2" customFormat="1">
      <c r="C108" s="3"/>
    </row>
    <row r="109" spans="3:3" s="2" customFormat="1">
      <c r="C109" s="3"/>
    </row>
    <row r="110" spans="3:3" s="2" customFormat="1">
      <c r="C110" s="3"/>
    </row>
    <row r="111" spans="3:3" s="2" customFormat="1">
      <c r="C111" s="3"/>
    </row>
    <row r="112" spans="3:3" s="2" customFormat="1">
      <c r="C112" s="3"/>
    </row>
    <row r="113" spans="3:3" s="2" customFormat="1">
      <c r="C113" s="3"/>
    </row>
    <row r="114" spans="3:3" s="2" customFormat="1">
      <c r="C114" s="3"/>
    </row>
    <row r="115" spans="3:3" s="2" customFormat="1">
      <c r="C115" s="3"/>
    </row>
    <row r="116" spans="3:3" s="2" customFormat="1">
      <c r="C116" s="3"/>
    </row>
    <row r="117" spans="3:3" s="2" customFormat="1">
      <c r="C117" s="3"/>
    </row>
    <row r="118" spans="3:3" s="2" customFormat="1">
      <c r="C118" s="3"/>
    </row>
    <row r="119" spans="3:3" s="2" customFormat="1">
      <c r="C119" s="3"/>
    </row>
    <row r="120" spans="3:3" s="2" customFormat="1">
      <c r="C120" s="3"/>
    </row>
    <row r="121" spans="3:3" s="2" customFormat="1">
      <c r="C121" s="3"/>
    </row>
    <row r="122" spans="3:3" s="2" customFormat="1">
      <c r="C122" s="3"/>
    </row>
    <row r="123" spans="3:3" s="2" customFormat="1">
      <c r="C123" s="3"/>
    </row>
    <row r="124" spans="3:3" s="2" customFormat="1">
      <c r="C124" s="3"/>
    </row>
    <row r="125" spans="3:3" s="2" customFormat="1">
      <c r="C125" s="3"/>
    </row>
    <row r="126" spans="3:3" s="2" customFormat="1">
      <c r="C126" s="3"/>
    </row>
    <row r="127" spans="3:3" s="2" customFormat="1">
      <c r="C127" s="3"/>
    </row>
    <row r="128" spans="3:3" s="2" customFormat="1">
      <c r="C128" s="3"/>
    </row>
    <row r="129" spans="3:3" s="2" customFormat="1">
      <c r="C129" s="3"/>
    </row>
    <row r="130" spans="3:3" s="2" customFormat="1">
      <c r="C130" s="3"/>
    </row>
    <row r="131" spans="3:3" s="2" customFormat="1">
      <c r="C131" s="3"/>
    </row>
    <row r="132" spans="3:3" s="2" customFormat="1">
      <c r="C132" s="3"/>
    </row>
    <row r="133" spans="3:3" s="2" customFormat="1">
      <c r="C133" s="3"/>
    </row>
    <row r="134" spans="3:3" s="2" customFormat="1">
      <c r="C134" s="3"/>
    </row>
    <row r="135" spans="3:3" s="2" customFormat="1">
      <c r="C135" s="3"/>
    </row>
    <row r="136" spans="3:3" s="2" customFormat="1">
      <c r="C136" s="3"/>
    </row>
    <row r="137" spans="3:3" s="2" customFormat="1">
      <c r="C137" s="3"/>
    </row>
    <row r="138" spans="3:3" s="2" customFormat="1">
      <c r="C138" s="3"/>
    </row>
    <row r="139" spans="3:3" s="2" customFormat="1">
      <c r="C139" s="3"/>
    </row>
    <row r="140" spans="3:3" s="2" customFormat="1">
      <c r="C140" s="3"/>
    </row>
    <row r="141" spans="3:3" s="2" customFormat="1">
      <c r="C141" s="3"/>
    </row>
    <row r="142" spans="3:3" s="2" customFormat="1">
      <c r="C142" s="3"/>
    </row>
    <row r="143" spans="3:3" s="2" customFormat="1">
      <c r="C143" s="3"/>
    </row>
    <row r="144" spans="3:3" s="2" customFormat="1">
      <c r="C144" s="3"/>
    </row>
    <row r="145" spans="3:3" s="2" customFormat="1">
      <c r="C145" s="3"/>
    </row>
    <row r="146" spans="3:3" s="2" customFormat="1">
      <c r="C146" s="3"/>
    </row>
    <row r="147" spans="3:3" s="2" customFormat="1">
      <c r="C147" s="3"/>
    </row>
    <row r="148" spans="3:3" s="2" customFormat="1">
      <c r="C148" s="3"/>
    </row>
    <row r="149" spans="3:3" s="2" customFormat="1">
      <c r="C149" s="3"/>
    </row>
    <row r="150" spans="3:3" s="2" customFormat="1">
      <c r="C150" s="3"/>
    </row>
    <row r="151" spans="3:3" s="2" customFormat="1">
      <c r="C151" s="3"/>
    </row>
    <row r="152" spans="3:3" s="2" customFormat="1">
      <c r="C152" s="3"/>
    </row>
    <row r="153" spans="3:3" s="2" customFormat="1">
      <c r="C153" s="3"/>
    </row>
    <row r="154" spans="3:3" s="2" customFormat="1">
      <c r="C154" s="3"/>
    </row>
    <row r="155" spans="3:3" s="2" customFormat="1">
      <c r="C155" s="3"/>
    </row>
    <row r="156" spans="3:3" s="2" customFormat="1">
      <c r="C156" s="3"/>
    </row>
    <row r="157" spans="3:3" s="2" customFormat="1">
      <c r="C157" s="3"/>
    </row>
    <row r="158" spans="3:3" s="2" customFormat="1">
      <c r="C158" s="3"/>
    </row>
    <row r="159" spans="3:3" s="2" customFormat="1">
      <c r="C159" s="3"/>
    </row>
    <row r="160" spans="3:3" s="2" customFormat="1">
      <c r="C160" s="3"/>
    </row>
    <row r="161" spans="3:3" s="2" customFormat="1">
      <c r="C161" s="3"/>
    </row>
    <row r="162" spans="3:3" s="2" customFormat="1">
      <c r="C162" s="3"/>
    </row>
    <row r="163" spans="3:3" s="2" customFormat="1">
      <c r="C163" s="3"/>
    </row>
    <row r="164" spans="3:3" s="2" customFormat="1">
      <c r="C164" s="3"/>
    </row>
    <row r="165" spans="3:3" s="2" customFormat="1">
      <c r="C165" s="3"/>
    </row>
    <row r="166" spans="3:3" s="2" customFormat="1">
      <c r="C166" s="3"/>
    </row>
    <row r="167" spans="3:3" s="2" customFormat="1">
      <c r="C167" s="3"/>
    </row>
    <row r="168" spans="3:3" s="2" customFormat="1">
      <c r="C168" s="3"/>
    </row>
    <row r="169" spans="3:3" s="2" customFormat="1">
      <c r="C169" s="3"/>
    </row>
    <row r="170" spans="3:3" s="2" customFormat="1">
      <c r="C170" s="3"/>
    </row>
    <row r="171" spans="3:3" s="2" customFormat="1">
      <c r="C171" s="3"/>
    </row>
    <row r="172" spans="3:3" s="2" customFormat="1">
      <c r="C172" s="3"/>
    </row>
    <row r="173" spans="3:3" s="2" customFormat="1">
      <c r="C173" s="3"/>
    </row>
    <row r="174" spans="3:3" s="2" customFormat="1">
      <c r="C174" s="3"/>
    </row>
    <row r="175" spans="3:3" s="2" customFormat="1">
      <c r="C175" s="3"/>
    </row>
    <row r="176" spans="3:3" s="2" customFormat="1">
      <c r="C176" s="3"/>
    </row>
    <row r="177" spans="3:3" s="2" customFormat="1">
      <c r="C177" s="3"/>
    </row>
    <row r="178" spans="3:3" s="2" customFormat="1">
      <c r="C178" s="3"/>
    </row>
    <row r="179" spans="3:3" s="2" customFormat="1">
      <c r="C179" s="3"/>
    </row>
    <row r="180" spans="3:3" s="2" customFormat="1">
      <c r="C180" s="3"/>
    </row>
    <row r="181" spans="3:3" s="2" customFormat="1">
      <c r="C181" s="3"/>
    </row>
    <row r="182" spans="3:3" s="2" customFormat="1">
      <c r="C182" s="3"/>
    </row>
    <row r="183" spans="3:3" s="2" customFormat="1">
      <c r="C183" s="3"/>
    </row>
    <row r="184" spans="3:3" s="2" customFormat="1">
      <c r="C184" s="3"/>
    </row>
    <row r="185" spans="3:3" s="2" customFormat="1">
      <c r="C185" s="3"/>
    </row>
    <row r="186" spans="3:3" s="2" customFormat="1">
      <c r="C186" s="3"/>
    </row>
    <row r="187" spans="3:3" s="2" customFormat="1">
      <c r="C187" s="3"/>
    </row>
    <row r="188" spans="3:3" s="2" customFormat="1">
      <c r="C188" s="3"/>
    </row>
    <row r="189" spans="3:3" s="2" customFormat="1">
      <c r="C189" s="3"/>
    </row>
    <row r="190" spans="3:3" s="2" customFormat="1">
      <c r="C190" s="3"/>
    </row>
    <row r="191" spans="3:3" s="2" customFormat="1">
      <c r="C191" s="3"/>
    </row>
    <row r="192" spans="3:3" s="2" customFormat="1">
      <c r="C192" s="3"/>
    </row>
    <row r="193" spans="3:3" s="2" customFormat="1">
      <c r="C193" s="3"/>
    </row>
    <row r="194" spans="3:3" s="2" customFormat="1">
      <c r="C194" s="3"/>
    </row>
    <row r="195" spans="3:3" s="2" customFormat="1">
      <c r="C195" s="3"/>
    </row>
    <row r="196" spans="3:3" s="2" customFormat="1">
      <c r="C196" s="3"/>
    </row>
    <row r="197" spans="3:3" s="2" customFormat="1">
      <c r="C197" s="3"/>
    </row>
    <row r="198" spans="3:3" s="2" customFormat="1">
      <c r="C198" s="3"/>
    </row>
    <row r="199" spans="3:3" s="2" customFormat="1">
      <c r="C199" s="3"/>
    </row>
    <row r="200" spans="3:3" s="2" customFormat="1">
      <c r="C200" s="3"/>
    </row>
    <row r="201" spans="3:3" s="2" customFormat="1">
      <c r="C201" s="3"/>
    </row>
    <row r="202" spans="3:3" s="2" customFormat="1">
      <c r="C202" s="3"/>
    </row>
    <row r="203" spans="3:3" s="2" customFormat="1">
      <c r="C203" s="3"/>
    </row>
    <row r="204" spans="3:3" s="2" customFormat="1">
      <c r="C204" s="3"/>
    </row>
    <row r="205" spans="3:3" s="2" customFormat="1">
      <c r="C205" s="3"/>
    </row>
    <row r="206" spans="3:3" s="2" customFormat="1">
      <c r="C206" s="3"/>
    </row>
    <row r="207" spans="3:3" s="2" customFormat="1">
      <c r="C207" s="3"/>
    </row>
    <row r="208" spans="3:3" s="2" customFormat="1">
      <c r="C208" s="3"/>
    </row>
    <row r="209" spans="3:3" s="2" customFormat="1">
      <c r="C209" s="3"/>
    </row>
    <row r="210" spans="3:3" s="2" customFormat="1">
      <c r="C210" s="3"/>
    </row>
    <row r="211" spans="3:3" s="2" customFormat="1">
      <c r="C211" s="3"/>
    </row>
    <row r="212" spans="3:3" s="2" customFormat="1">
      <c r="C212" s="3"/>
    </row>
    <row r="213" spans="3:3" s="2" customFormat="1">
      <c r="C213" s="3"/>
    </row>
    <row r="214" spans="3:3" s="2" customFormat="1">
      <c r="C214" s="3"/>
    </row>
    <row r="215" spans="3:3" s="2" customFormat="1">
      <c r="C215" s="3"/>
    </row>
    <row r="216" spans="3:3" s="2" customFormat="1">
      <c r="C216" s="3"/>
    </row>
    <row r="217" spans="3:3" s="2" customFormat="1">
      <c r="C217" s="3"/>
    </row>
    <row r="218" spans="3:3" s="2" customFormat="1">
      <c r="C218" s="3"/>
    </row>
    <row r="219" spans="3:3" s="2" customFormat="1">
      <c r="C219" s="3"/>
    </row>
    <row r="220" spans="3:3" s="2" customFormat="1">
      <c r="C220" s="3"/>
    </row>
    <row r="221" spans="3:3" s="2" customFormat="1">
      <c r="C221" s="3"/>
    </row>
    <row r="222" spans="3:3" s="2" customFormat="1">
      <c r="C222" s="3"/>
    </row>
    <row r="223" spans="3:3" s="2" customFormat="1">
      <c r="C223" s="3"/>
    </row>
    <row r="224" spans="3:3" s="2" customFormat="1">
      <c r="C224" s="3"/>
    </row>
    <row r="225" spans="3:3" s="2" customFormat="1">
      <c r="C225" s="3"/>
    </row>
    <row r="226" spans="3:3" s="2" customFormat="1">
      <c r="C226" s="3"/>
    </row>
    <row r="227" spans="3:3" s="2" customFormat="1">
      <c r="C227" s="3"/>
    </row>
    <row r="228" spans="3:3" s="2" customFormat="1">
      <c r="C228" s="3"/>
    </row>
    <row r="229" spans="3:3" s="2" customFormat="1">
      <c r="C229" s="3"/>
    </row>
    <row r="230" spans="3:3" s="2" customFormat="1">
      <c r="C230" s="3"/>
    </row>
    <row r="231" spans="3:3" s="2" customFormat="1">
      <c r="C231" s="3"/>
    </row>
    <row r="232" spans="3:3" s="2" customFormat="1">
      <c r="C232" s="3"/>
    </row>
    <row r="233" spans="3:3" s="2" customFormat="1">
      <c r="C233" s="3"/>
    </row>
    <row r="234" spans="3:3" s="2" customFormat="1">
      <c r="C234" s="3"/>
    </row>
    <row r="235" spans="3:3" s="2" customFormat="1">
      <c r="C235" s="3"/>
    </row>
    <row r="236" spans="3:3" s="2" customFormat="1">
      <c r="C236" s="3"/>
    </row>
    <row r="237" spans="3:3" s="2" customFormat="1">
      <c r="C237" s="3"/>
    </row>
    <row r="238" spans="3:3" s="2" customFormat="1">
      <c r="C238" s="3"/>
    </row>
    <row r="239" spans="3:3" s="2" customFormat="1">
      <c r="C239" s="3"/>
    </row>
    <row r="240" spans="3:3" s="2" customFormat="1">
      <c r="C240" s="3"/>
    </row>
    <row r="241" spans="3:3" s="2" customFormat="1">
      <c r="C241" s="3"/>
    </row>
    <row r="242" spans="3:3" s="2" customFormat="1">
      <c r="C242" s="3"/>
    </row>
    <row r="243" spans="3:3" s="2" customFormat="1">
      <c r="C243" s="3"/>
    </row>
    <row r="244" spans="3:3" s="2" customFormat="1">
      <c r="C244" s="3"/>
    </row>
    <row r="245" spans="3:3" s="2" customFormat="1">
      <c r="C245" s="3"/>
    </row>
    <row r="246" spans="3:3" s="2" customFormat="1">
      <c r="C246" s="3"/>
    </row>
    <row r="247" spans="3:3" s="2" customFormat="1">
      <c r="C247" s="3"/>
    </row>
    <row r="248" spans="3:3" s="2" customFormat="1">
      <c r="C248" s="3"/>
    </row>
    <row r="249" spans="3:3" s="2" customFormat="1">
      <c r="C249" s="3"/>
    </row>
    <row r="250" spans="3:3" s="2" customFormat="1">
      <c r="C250" s="3"/>
    </row>
    <row r="251" spans="3:3" s="2" customFormat="1">
      <c r="C251" s="3"/>
    </row>
    <row r="252" spans="3:3" s="2" customFormat="1">
      <c r="C252" s="3"/>
    </row>
    <row r="253" spans="3:3" s="2" customFormat="1">
      <c r="C253" s="3"/>
    </row>
    <row r="254" spans="3:3" s="2" customFormat="1">
      <c r="C254" s="3"/>
    </row>
    <row r="255" spans="3:3" s="2" customFormat="1">
      <c r="C255" s="3"/>
    </row>
    <row r="256" spans="3:3" s="2" customFormat="1">
      <c r="C256" s="3"/>
    </row>
    <row r="257" spans="3:3" s="2" customFormat="1">
      <c r="C257" s="3"/>
    </row>
    <row r="258" spans="3:3" s="2" customFormat="1">
      <c r="C258" s="3"/>
    </row>
    <row r="259" spans="3:3" s="2" customFormat="1">
      <c r="C259" s="3"/>
    </row>
    <row r="260" spans="3:3" s="2" customFormat="1">
      <c r="C260" s="3"/>
    </row>
    <row r="261" spans="3:3" s="2" customFormat="1">
      <c r="C261" s="3"/>
    </row>
    <row r="262" spans="3:3" s="2" customFormat="1">
      <c r="C262" s="3"/>
    </row>
    <row r="263" spans="3:3" s="2" customFormat="1">
      <c r="C263" s="3"/>
    </row>
    <row r="264" spans="3:3" s="2" customFormat="1">
      <c r="C264" s="3"/>
    </row>
    <row r="265" spans="3:3" s="2" customFormat="1">
      <c r="C265" s="3"/>
    </row>
    <row r="266" spans="3:3" s="2" customFormat="1">
      <c r="C266" s="3"/>
    </row>
    <row r="267" spans="3:3" s="2" customFormat="1">
      <c r="C267" s="3"/>
    </row>
    <row r="268" spans="3:3" s="2" customFormat="1">
      <c r="C268" s="3"/>
    </row>
    <row r="269" spans="3:3" s="2" customFormat="1">
      <c r="C269" s="3"/>
    </row>
    <row r="270" spans="3:3" s="2" customFormat="1">
      <c r="C270" s="3"/>
    </row>
    <row r="271" spans="3:3" s="2" customFormat="1">
      <c r="C271" s="3"/>
    </row>
    <row r="272" spans="3:3" s="2" customFormat="1">
      <c r="C272" s="3"/>
    </row>
    <row r="273" spans="3:3" s="2" customFormat="1">
      <c r="C273" s="3"/>
    </row>
    <row r="274" spans="3:3" s="2" customFormat="1">
      <c r="C274" s="3"/>
    </row>
    <row r="275" spans="3:3" s="2" customFormat="1">
      <c r="C275" s="3"/>
    </row>
    <row r="276" spans="3:3" s="2" customFormat="1">
      <c r="C276" s="3"/>
    </row>
    <row r="277" spans="3:3" s="2" customFormat="1">
      <c r="C277" s="3"/>
    </row>
    <row r="278" spans="3:3" s="2" customFormat="1">
      <c r="C278" s="3"/>
    </row>
    <row r="279" spans="3:3" s="2" customFormat="1">
      <c r="C279" s="3"/>
    </row>
    <row r="280" spans="3:3" s="2" customFormat="1">
      <c r="C280" s="3"/>
    </row>
    <row r="281" spans="3:3" s="2" customFormat="1">
      <c r="C281" s="3"/>
    </row>
    <row r="282" spans="3:3" s="2" customFormat="1">
      <c r="C282" s="3"/>
    </row>
    <row r="283" spans="3:3" s="2" customFormat="1">
      <c r="C283" s="3"/>
    </row>
    <row r="284" spans="3:3" s="2" customFormat="1">
      <c r="C284" s="3"/>
    </row>
    <row r="285" spans="3:3" s="2" customFormat="1">
      <c r="C285" s="3"/>
    </row>
    <row r="286" spans="3:3" s="2" customFormat="1">
      <c r="C286" s="3"/>
    </row>
    <row r="287" spans="3:3" s="2" customFormat="1">
      <c r="C287" s="3"/>
    </row>
    <row r="288" spans="3:3" s="2" customFormat="1">
      <c r="C288" s="3"/>
    </row>
    <row r="289" spans="3:3" s="2" customFormat="1">
      <c r="C289" s="3"/>
    </row>
    <row r="290" spans="3:3" s="2" customFormat="1">
      <c r="C290" s="3"/>
    </row>
    <row r="291" spans="3:3" s="2" customFormat="1">
      <c r="C291" s="3"/>
    </row>
    <row r="292" spans="3:3" s="2" customFormat="1">
      <c r="C292" s="3"/>
    </row>
    <row r="293" spans="3:3" s="2" customFormat="1">
      <c r="C293" s="3"/>
    </row>
    <row r="294" spans="3:3" s="2" customFormat="1">
      <c r="C294" s="3"/>
    </row>
    <row r="295" spans="3:3" s="2" customFormat="1">
      <c r="C295" s="3"/>
    </row>
    <row r="296" spans="3:3" s="2" customFormat="1">
      <c r="C296" s="3"/>
    </row>
    <row r="297" spans="3:3" s="2" customFormat="1">
      <c r="C297" s="3"/>
    </row>
    <row r="298" spans="3:3" s="2" customFormat="1">
      <c r="C298" s="3"/>
    </row>
    <row r="299" spans="3:3" s="2" customFormat="1">
      <c r="C299" s="3"/>
    </row>
    <row r="300" spans="3:3" s="2" customFormat="1">
      <c r="C300" s="3"/>
    </row>
    <row r="301" spans="3:3" s="2" customFormat="1">
      <c r="C301" s="3"/>
    </row>
    <row r="302" spans="3:3" s="2" customFormat="1">
      <c r="C302" s="3"/>
    </row>
    <row r="303" spans="3:3" s="2" customFormat="1">
      <c r="C303" s="3"/>
    </row>
    <row r="304" spans="3:3" s="2" customFormat="1">
      <c r="C304" s="3"/>
    </row>
    <row r="305" spans="3:3" s="2" customFormat="1">
      <c r="C305" s="3"/>
    </row>
    <row r="306" spans="3:3" s="2" customFormat="1">
      <c r="C306" s="3"/>
    </row>
    <row r="307" spans="3:3" s="2" customFormat="1">
      <c r="C307" s="3"/>
    </row>
    <row r="308" spans="3:3" s="2" customFormat="1">
      <c r="C308" s="3"/>
    </row>
    <row r="309" spans="3:3" s="2" customFormat="1">
      <c r="C309" s="3"/>
    </row>
    <row r="310" spans="3:3" s="2" customFormat="1">
      <c r="C310" s="3"/>
    </row>
    <row r="311" spans="3:3" s="2" customFormat="1">
      <c r="C311" s="3"/>
    </row>
    <row r="312" spans="3:3" s="2" customFormat="1">
      <c r="C312" s="3"/>
    </row>
    <row r="313" spans="3:3" s="2" customFormat="1">
      <c r="C313" s="3"/>
    </row>
    <row r="314" spans="3:3" s="2" customFormat="1">
      <c r="C314" s="3"/>
    </row>
    <row r="315" spans="3:3" s="2" customFormat="1">
      <c r="C315" s="3"/>
    </row>
    <row r="316" spans="3:3" s="2" customFormat="1">
      <c r="C316" s="3"/>
    </row>
    <row r="317" spans="3:3" s="2" customFormat="1">
      <c r="C317" s="3"/>
    </row>
    <row r="318" spans="3:3" s="2" customFormat="1">
      <c r="C318" s="3"/>
    </row>
    <row r="319" spans="3:3" s="2" customFormat="1">
      <c r="C319" s="3"/>
    </row>
    <row r="320" spans="3:3" s="2" customFormat="1">
      <c r="C320" s="3"/>
    </row>
    <row r="321" spans="3:3" s="2" customFormat="1">
      <c r="C321" s="3"/>
    </row>
    <row r="322" spans="3:3" s="2" customFormat="1">
      <c r="C322" s="3"/>
    </row>
    <row r="323" spans="3:3" s="2" customFormat="1">
      <c r="C323" s="3"/>
    </row>
    <row r="324" spans="3:3" s="2" customFormat="1">
      <c r="C324" s="3"/>
    </row>
    <row r="325" spans="3:3" s="2" customFormat="1">
      <c r="C325" s="3"/>
    </row>
    <row r="326" spans="3:3" s="2" customFormat="1">
      <c r="C326" s="3"/>
    </row>
    <row r="327" spans="3:3" s="2" customFormat="1">
      <c r="C327" s="3"/>
    </row>
    <row r="328" spans="3:3" s="2" customFormat="1">
      <c r="C328" s="3"/>
    </row>
    <row r="329" spans="3:3" s="2" customFormat="1">
      <c r="C329" s="3"/>
    </row>
    <row r="330" spans="3:3" s="2" customFormat="1">
      <c r="C330" s="3"/>
    </row>
    <row r="331" spans="3:3" s="2" customFormat="1">
      <c r="C331" s="3"/>
    </row>
    <row r="332" spans="3:3" s="2" customFormat="1">
      <c r="C332" s="3"/>
    </row>
    <row r="333" spans="3:3" s="2" customFormat="1">
      <c r="C333" s="3"/>
    </row>
    <row r="334" spans="3:3" s="2" customFormat="1">
      <c r="C334" s="3"/>
    </row>
    <row r="335" spans="3:3" s="2" customFormat="1">
      <c r="C335" s="3"/>
    </row>
    <row r="336" spans="3:3" s="2" customFormat="1">
      <c r="C336" s="3"/>
    </row>
    <row r="337" spans="3:3" s="2" customFormat="1">
      <c r="C337" s="3"/>
    </row>
    <row r="338" spans="3:3" s="2" customFormat="1">
      <c r="C338" s="3"/>
    </row>
    <row r="339" spans="3:3" s="2" customFormat="1">
      <c r="C339" s="3"/>
    </row>
    <row r="340" spans="3:3" s="2" customFormat="1">
      <c r="C340" s="3"/>
    </row>
    <row r="341" spans="3:3" s="2" customFormat="1">
      <c r="C341" s="3"/>
    </row>
    <row r="342" spans="3:3" s="2" customFormat="1">
      <c r="C342" s="3"/>
    </row>
    <row r="343" spans="3:3" s="2" customFormat="1">
      <c r="C343" s="3"/>
    </row>
    <row r="344" spans="3:3" s="2" customFormat="1">
      <c r="C344" s="3"/>
    </row>
    <row r="345" spans="3:3" s="2" customFormat="1">
      <c r="C345" s="3"/>
    </row>
    <row r="346" spans="3:3" s="2" customFormat="1">
      <c r="C346" s="3"/>
    </row>
    <row r="347" spans="3:3" s="2" customFormat="1">
      <c r="C347" s="3"/>
    </row>
    <row r="348" spans="3:3" s="2" customFormat="1">
      <c r="C348" s="3"/>
    </row>
    <row r="349" spans="3:3" s="2" customFormat="1">
      <c r="C349" s="3"/>
    </row>
    <row r="350" spans="3:3" s="2" customFormat="1">
      <c r="C350" s="3"/>
    </row>
    <row r="351" spans="3:3" s="2" customFormat="1">
      <c r="C351" s="3"/>
    </row>
    <row r="352" spans="3:3" s="2" customFormat="1">
      <c r="C352" s="3"/>
    </row>
    <row r="353" spans="3:3" s="2" customFormat="1">
      <c r="C353" s="3"/>
    </row>
    <row r="354" spans="3:3" s="2" customFormat="1">
      <c r="C354" s="3"/>
    </row>
    <row r="355" spans="3:3" s="2" customFormat="1">
      <c r="C355" s="3"/>
    </row>
    <row r="356" spans="3:3" s="2" customFormat="1">
      <c r="C356" s="3"/>
    </row>
    <row r="357" spans="3:3" s="2" customFormat="1">
      <c r="C357" s="3"/>
    </row>
    <row r="358" spans="3:3" s="2" customFormat="1">
      <c r="C358" s="3"/>
    </row>
    <row r="359" spans="3:3" s="2" customFormat="1">
      <c r="C359" s="3"/>
    </row>
    <row r="360" spans="3:3" s="2" customFormat="1">
      <c r="C360" s="3"/>
    </row>
    <row r="361" spans="3:3" s="2" customFormat="1">
      <c r="C361" s="3"/>
    </row>
    <row r="362" spans="3:3" s="2" customFormat="1">
      <c r="C362" s="3"/>
    </row>
    <row r="363" spans="3:3" s="2" customFormat="1">
      <c r="C363" s="3"/>
    </row>
    <row r="364" spans="3:3" s="2" customFormat="1">
      <c r="C364" s="3"/>
    </row>
    <row r="365" spans="3:3" s="2" customFormat="1">
      <c r="C365" s="3"/>
    </row>
    <row r="366" spans="3:3" s="2" customFormat="1">
      <c r="C366" s="3"/>
    </row>
    <row r="367" spans="3:3" s="2" customFormat="1">
      <c r="C367" s="3"/>
    </row>
    <row r="368" spans="3:3" s="2" customFormat="1">
      <c r="C368" s="3"/>
    </row>
    <row r="369" spans="3:3" s="2" customFormat="1">
      <c r="C369" s="3"/>
    </row>
    <row r="370" spans="3:3" s="2" customFormat="1">
      <c r="C370" s="3"/>
    </row>
    <row r="371" spans="3:3" s="2" customFormat="1">
      <c r="C371" s="3"/>
    </row>
    <row r="372" spans="3:3" s="2" customFormat="1">
      <c r="C372" s="3"/>
    </row>
    <row r="373" spans="3:3" s="2" customFormat="1">
      <c r="C373" s="3"/>
    </row>
    <row r="374" spans="3:3" s="2" customFormat="1">
      <c r="C374" s="3"/>
    </row>
    <row r="375" spans="3:3" s="2" customFormat="1">
      <c r="C375" s="3"/>
    </row>
    <row r="376" spans="3:3" s="2" customFormat="1">
      <c r="C376" s="3"/>
    </row>
    <row r="377" spans="3:3" s="2" customFormat="1">
      <c r="C377" s="3"/>
    </row>
    <row r="378" spans="3:3" s="2" customFormat="1">
      <c r="C378" s="3"/>
    </row>
    <row r="379" spans="3:3" s="2" customFormat="1">
      <c r="C379" s="3"/>
    </row>
    <row r="380" spans="3:3" s="2" customFormat="1">
      <c r="C380" s="3"/>
    </row>
    <row r="381" spans="3:3" s="2" customFormat="1">
      <c r="C381" s="3"/>
    </row>
    <row r="382" spans="3:3" s="2" customFormat="1">
      <c r="C382" s="3"/>
    </row>
    <row r="383" spans="3:3" s="2" customFormat="1">
      <c r="C383" s="3"/>
    </row>
    <row r="384" spans="3:3" s="2" customFormat="1">
      <c r="C384" s="3"/>
    </row>
    <row r="385" spans="3:3" s="2" customFormat="1">
      <c r="C385" s="3"/>
    </row>
    <row r="386" spans="3:3" s="2" customFormat="1">
      <c r="C386" s="3"/>
    </row>
    <row r="387" spans="3:3" s="2" customFormat="1">
      <c r="C387" s="3"/>
    </row>
    <row r="388" spans="3:3" s="2" customFormat="1">
      <c r="C388" s="3"/>
    </row>
    <row r="389" spans="3:3" s="2" customFormat="1">
      <c r="C389" s="3"/>
    </row>
    <row r="390" spans="3:3" s="2" customFormat="1">
      <c r="C390" s="3"/>
    </row>
    <row r="391" spans="3:3" s="2" customFormat="1">
      <c r="C391" s="3"/>
    </row>
    <row r="392" spans="3:3" s="2" customFormat="1">
      <c r="C392" s="3"/>
    </row>
    <row r="393" spans="3:3" s="2" customFormat="1">
      <c r="C393" s="3"/>
    </row>
    <row r="394" spans="3:3" s="2" customFormat="1">
      <c r="C394" s="3"/>
    </row>
    <row r="395" spans="3:3" s="2" customFormat="1">
      <c r="C395" s="3"/>
    </row>
    <row r="396" spans="3:3" s="2" customFormat="1">
      <c r="C396" s="3"/>
    </row>
    <row r="397" spans="3:3" s="2" customFormat="1">
      <c r="C397" s="3"/>
    </row>
    <row r="398" spans="3:3" s="2" customFormat="1">
      <c r="C398" s="3"/>
    </row>
    <row r="399" spans="3:3" s="2" customFormat="1">
      <c r="C399" s="3"/>
    </row>
    <row r="400" spans="3:3" s="2" customFormat="1">
      <c r="C400" s="3"/>
    </row>
    <row r="401" spans="3:3" s="2" customFormat="1">
      <c r="C401" s="3"/>
    </row>
    <row r="402" spans="3:3" s="2" customFormat="1">
      <c r="C402" s="3"/>
    </row>
    <row r="403" spans="3:3" s="2" customFormat="1">
      <c r="C403" s="3"/>
    </row>
    <row r="404" spans="3:3" s="2" customFormat="1">
      <c r="C404" s="3"/>
    </row>
    <row r="405" spans="3:3" s="2" customFormat="1">
      <c r="C405" s="3"/>
    </row>
    <row r="406" spans="3:3" s="2" customFormat="1">
      <c r="C406" s="3"/>
    </row>
    <row r="407" spans="3:3" s="2" customFormat="1">
      <c r="C407" s="3"/>
    </row>
    <row r="408" spans="3:3" s="2" customFormat="1">
      <c r="C408" s="3"/>
    </row>
    <row r="409" spans="3:3" s="2" customFormat="1">
      <c r="C409" s="3"/>
    </row>
    <row r="410" spans="3:3" s="2" customFormat="1">
      <c r="C410" s="3"/>
    </row>
    <row r="411" spans="3:3" s="2" customFormat="1">
      <c r="C411" s="3"/>
    </row>
    <row r="412" spans="3:3" s="2" customFormat="1">
      <c r="C412" s="3"/>
    </row>
    <row r="413" spans="3:3" s="2" customFormat="1">
      <c r="C413" s="3"/>
    </row>
    <row r="414" spans="3:3" s="2" customFormat="1">
      <c r="C414" s="3"/>
    </row>
    <row r="415" spans="3:3" s="2" customFormat="1">
      <c r="C415" s="3"/>
    </row>
    <row r="416" spans="3:3" s="2" customFormat="1">
      <c r="C416" s="3"/>
    </row>
    <row r="417" spans="3:3" s="2" customFormat="1">
      <c r="C417" s="3"/>
    </row>
    <row r="418" spans="3:3" s="2" customFormat="1">
      <c r="C418" s="3"/>
    </row>
    <row r="419" spans="3:3" s="2" customFormat="1">
      <c r="C419" s="3"/>
    </row>
    <row r="420" spans="3:3" s="2" customFormat="1">
      <c r="C420" s="3"/>
    </row>
    <row r="421" spans="3:3" s="2" customFormat="1">
      <c r="C421" s="3"/>
    </row>
    <row r="422" spans="3:3" s="2" customFormat="1">
      <c r="C422" s="3"/>
    </row>
    <row r="423" spans="3:3" s="2" customFormat="1">
      <c r="C423" s="3"/>
    </row>
    <row r="424" spans="3:3" s="2" customFormat="1">
      <c r="C424" s="3"/>
    </row>
    <row r="425" spans="3:3" s="2" customFormat="1">
      <c r="C425" s="3"/>
    </row>
    <row r="426" spans="3:3" s="2" customFormat="1">
      <c r="C426" s="3"/>
    </row>
    <row r="427" spans="3:3" s="2" customFormat="1">
      <c r="C427" s="3"/>
    </row>
    <row r="428" spans="3:3" s="2" customFormat="1">
      <c r="C428" s="3"/>
    </row>
    <row r="429" spans="3:3" s="2" customFormat="1">
      <c r="C429" s="3"/>
    </row>
    <row r="430" spans="3:3" s="2" customFormat="1">
      <c r="C430" s="3"/>
    </row>
    <row r="431" spans="3:3" s="2" customFormat="1">
      <c r="C431" s="3"/>
    </row>
    <row r="432" spans="3:3" s="2" customFormat="1">
      <c r="C432" s="3"/>
    </row>
    <row r="433" spans="3:3" s="2" customFormat="1">
      <c r="C433" s="3"/>
    </row>
    <row r="434" spans="3:3" s="2" customFormat="1">
      <c r="C434" s="3"/>
    </row>
    <row r="435" spans="3:3" s="2" customFormat="1">
      <c r="C435" s="3"/>
    </row>
    <row r="436" spans="3:3" s="2" customFormat="1">
      <c r="C436" s="3"/>
    </row>
    <row r="437" spans="3:3" s="2" customFormat="1">
      <c r="C437" s="3"/>
    </row>
    <row r="438" spans="3:3" s="2" customFormat="1">
      <c r="C438" s="3"/>
    </row>
    <row r="439" spans="3:3" s="2" customFormat="1">
      <c r="C439" s="3"/>
    </row>
    <row r="440" spans="3:3" s="2" customFormat="1">
      <c r="C440" s="3"/>
    </row>
    <row r="441" spans="3:3" s="2" customFormat="1">
      <c r="C441" s="3"/>
    </row>
    <row r="442" spans="3:3" s="2" customFormat="1">
      <c r="C442" s="3"/>
    </row>
    <row r="443" spans="3:3" s="2" customFormat="1">
      <c r="C443" s="3"/>
    </row>
    <row r="444" spans="3:3" s="2" customFormat="1">
      <c r="C444" s="3"/>
    </row>
    <row r="445" spans="3:3" s="2" customFormat="1">
      <c r="C445" s="3"/>
    </row>
    <row r="446" spans="3:3" s="2" customFormat="1">
      <c r="C446" s="3"/>
    </row>
    <row r="447" spans="3:3" s="2" customFormat="1">
      <c r="C447" s="3"/>
    </row>
    <row r="448" spans="3:3" s="2" customFormat="1">
      <c r="C448" s="3"/>
    </row>
    <row r="449" spans="3:3" s="2" customFormat="1">
      <c r="C449" s="3"/>
    </row>
    <row r="450" spans="3:3" s="2" customFormat="1">
      <c r="C450" s="3"/>
    </row>
    <row r="451" spans="3:3" s="2" customFormat="1">
      <c r="C451" s="3"/>
    </row>
    <row r="452" spans="3:3" s="2" customFormat="1">
      <c r="C452" s="3"/>
    </row>
    <row r="453" spans="3:3" s="2" customFormat="1">
      <c r="C453" s="3"/>
    </row>
    <row r="454" spans="3:3" s="2" customFormat="1">
      <c r="C454" s="3"/>
    </row>
    <row r="455" spans="3:3" s="2" customFormat="1">
      <c r="C455" s="3"/>
    </row>
    <row r="456" spans="3:3" s="2" customFormat="1">
      <c r="C456" s="3"/>
    </row>
    <row r="457" spans="3:3" s="2" customFormat="1">
      <c r="C457" s="3"/>
    </row>
    <row r="458" spans="3:3" s="2" customFormat="1">
      <c r="C458" s="3"/>
    </row>
    <row r="459" spans="3:3" s="2" customFormat="1">
      <c r="C459" s="3"/>
    </row>
    <row r="460" spans="3:3" s="2" customFormat="1">
      <c r="C460" s="3"/>
    </row>
    <row r="461" spans="3:3" s="2" customFormat="1">
      <c r="C461" s="3"/>
    </row>
    <row r="462" spans="3:3" s="2" customFormat="1">
      <c r="C462" s="3"/>
    </row>
    <row r="463" spans="3:3" s="2" customFormat="1">
      <c r="C463" s="3"/>
    </row>
    <row r="464" spans="3:3" s="2" customFormat="1">
      <c r="C464" s="3"/>
    </row>
    <row r="465" spans="3:3" s="2" customFormat="1">
      <c r="C465" s="3"/>
    </row>
    <row r="466" spans="3:3" s="2" customFormat="1">
      <c r="C466" s="3"/>
    </row>
    <row r="467" spans="3:3" s="2" customFormat="1">
      <c r="C467" s="3"/>
    </row>
    <row r="468" spans="3:3" s="2" customFormat="1">
      <c r="C468" s="3"/>
    </row>
    <row r="469" spans="3:3" s="2" customFormat="1">
      <c r="C469" s="3"/>
    </row>
    <row r="470" spans="3:3" s="2" customFormat="1">
      <c r="C470" s="3"/>
    </row>
    <row r="471" spans="3:3" s="2" customFormat="1">
      <c r="C471" s="3"/>
    </row>
    <row r="472" spans="3:3" s="2" customFormat="1">
      <c r="C472" s="3"/>
    </row>
    <row r="473" spans="3:3" s="2" customFormat="1">
      <c r="C473" s="3"/>
    </row>
    <row r="474" spans="3:3" s="2" customFormat="1">
      <c r="C474" s="3"/>
    </row>
    <row r="475" spans="3:3" s="2" customFormat="1">
      <c r="C475" s="3"/>
    </row>
    <row r="476" spans="3:3" s="2" customFormat="1">
      <c r="C476" s="3"/>
    </row>
    <row r="477" spans="3:3" s="2" customFormat="1">
      <c r="C477" s="3"/>
    </row>
    <row r="478" spans="3:3" s="2" customFormat="1">
      <c r="C478" s="3"/>
    </row>
    <row r="479" spans="3:3" s="2" customFormat="1">
      <c r="C479" s="3"/>
    </row>
    <row r="480" spans="3:3" s="2" customFormat="1">
      <c r="C480" s="3"/>
    </row>
    <row r="481" spans="3:3" s="2" customFormat="1">
      <c r="C481" s="3"/>
    </row>
    <row r="482" spans="3:3" s="2" customFormat="1">
      <c r="C482" s="3"/>
    </row>
    <row r="483" spans="3:3" s="2" customFormat="1">
      <c r="C483" s="3"/>
    </row>
    <row r="484" spans="3:3" s="2" customFormat="1">
      <c r="C484" s="3"/>
    </row>
    <row r="485" spans="3:3" s="2" customFormat="1">
      <c r="C485" s="3"/>
    </row>
    <row r="486" spans="3:3" s="2" customFormat="1">
      <c r="C486" s="3"/>
    </row>
    <row r="487" spans="3:3" s="2" customFormat="1">
      <c r="C487" s="3"/>
    </row>
    <row r="488" spans="3:3" s="2" customFormat="1">
      <c r="C488" s="3"/>
    </row>
    <row r="489" spans="3:3" s="2" customFormat="1">
      <c r="C489" s="3"/>
    </row>
    <row r="490" spans="3:3" s="2" customFormat="1">
      <c r="C490" s="3"/>
    </row>
    <row r="491" spans="3:3" s="2" customFormat="1">
      <c r="C491" s="3"/>
    </row>
    <row r="492" spans="3:3" s="2" customFormat="1">
      <c r="C492" s="3"/>
    </row>
    <row r="493" spans="3:3" s="2" customFormat="1">
      <c r="C493" s="3"/>
    </row>
    <row r="494" spans="3:3" s="2" customFormat="1">
      <c r="C494" s="3"/>
    </row>
    <row r="495" spans="3:3" s="2" customFormat="1">
      <c r="C495" s="3"/>
    </row>
    <row r="496" spans="3:3" s="2" customFormat="1">
      <c r="C496" s="3"/>
    </row>
    <row r="497" spans="3:3" s="2" customFormat="1">
      <c r="C497" s="3"/>
    </row>
    <row r="498" spans="3:3" s="2" customFormat="1">
      <c r="C498" s="3"/>
    </row>
    <row r="499" spans="3:3" s="2" customFormat="1">
      <c r="C499" s="3"/>
    </row>
    <row r="500" spans="3:3" s="2" customFormat="1">
      <c r="C500" s="3"/>
    </row>
    <row r="501" spans="3:3" s="2" customFormat="1">
      <c r="C501" s="3"/>
    </row>
    <row r="502" spans="3:3" s="2" customFormat="1">
      <c r="C502" s="3"/>
    </row>
    <row r="503" spans="3:3" s="2" customFormat="1">
      <c r="C503" s="3"/>
    </row>
    <row r="504" spans="3:3" s="2" customFormat="1">
      <c r="C504" s="3"/>
    </row>
    <row r="505" spans="3:3" s="2" customFormat="1">
      <c r="C505" s="3"/>
    </row>
    <row r="506" spans="3:3" s="2" customFormat="1">
      <c r="C506" s="3"/>
    </row>
    <row r="507" spans="3:3" s="2" customFormat="1">
      <c r="C507" s="3"/>
    </row>
    <row r="508" spans="3:3" s="2" customFormat="1">
      <c r="C508" s="3"/>
    </row>
    <row r="509" spans="3:3" s="2" customFormat="1">
      <c r="C509" s="3"/>
    </row>
    <row r="510" spans="3:3" s="2" customFormat="1">
      <c r="C510" s="3"/>
    </row>
    <row r="511" spans="3:3" s="2" customFormat="1">
      <c r="C511" s="3"/>
    </row>
    <row r="512" spans="3:3" s="2" customFormat="1">
      <c r="C512" s="3"/>
    </row>
    <row r="513" spans="3:3" s="2" customFormat="1">
      <c r="C513" s="3"/>
    </row>
    <row r="514" spans="3:3" s="2" customFormat="1">
      <c r="C514" s="3"/>
    </row>
    <row r="515" spans="3:3" s="2" customFormat="1">
      <c r="C515" s="3"/>
    </row>
    <row r="516" spans="3:3" s="2" customFormat="1">
      <c r="C516" s="3"/>
    </row>
    <row r="517" spans="3:3" s="2" customFormat="1">
      <c r="C517" s="3"/>
    </row>
    <row r="518" spans="3:3" s="2" customFormat="1">
      <c r="C518" s="3"/>
    </row>
    <row r="519" spans="3:3" s="2" customFormat="1">
      <c r="C519" s="3"/>
    </row>
    <row r="520" spans="3:3" s="2" customFormat="1">
      <c r="C520" s="3"/>
    </row>
    <row r="521" spans="3:3" s="2" customFormat="1">
      <c r="C521" s="3"/>
    </row>
    <row r="522" spans="3:3" s="2" customFormat="1">
      <c r="C522" s="3"/>
    </row>
    <row r="523" spans="3:3" s="2" customFormat="1">
      <c r="C523" s="3"/>
    </row>
    <row r="524" spans="3:3" s="2" customFormat="1">
      <c r="C524" s="3"/>
    </row>
    <row r="525" spans="3:3" s="2" customFormat="1">
      <c r="C525" s="3"/>
    </row>
    <row r="526" spans="3:3" s="2" customFormat="1">
      <c r="C526" s="3"/>
    </row>
    <row r="527" spans="3:3" s="2" customFormat="1">
      <c r="C527" s="3"/>
    </row>
    <row r="528" spans="3:3" s="2" customFormat="1">
      <c r="C528" s="3"/>
    </row>
    <row r="529" spans="3:3" s="2" customFormat="1">
      <c r="C529" s="3"/>
    </row>
    <row r="530" spans="3:3" s="2" customFormat="1">
      <c r="C530" s="3"/>
    </row>
    <row r="531" spans="3:3" s="2" customFormat="1">
      <c r="C531" s="3"/>
    </row>
    <row r="532" spans="3:3" s="2" customFormat="1">
      <c r="C532" s="3"/>
    </row>
    <row r="533" spans="3:3" s="2" customFormat="1">
      <c r="C533" s="3"/>
    </row>
    <row r="534" spans="3:3" s="2" customFormat="1">
      <c r="C534" s="3"/>
    </row>
    <row r="535" spans="3:3" s="2" customFormat="1">
      <c r="C535" s="3"/>
    </row>
    <row r="536" spans="3:3" s="2" customFormat="1">
      <c r="C536" s="3"/>
    </row>
    <row r="537" spans="3:3" s="2" customFormat="1">
      <c r="C537" s="3"/>
    </row>
    <row r="538" spans="3:3" s="2" customFormat="1">
      <c r="C538" s="3"/>
    </row>
    <row r="539" spans="3:3" s="2" customFormat="1">
      <c r="C539" s="3"/>
    </row>
    <row r="540" spans="3:3" s="2" customFormat="1">
      <c r="C540" s="3"/>
    </row>
    <row r="541" spans="3:3" s="2" customFormat="1">
      <c r="C541" s="3"/>
    </row>
    <row r="542" spans="3:3" s="2" customFormat="1">
      <c r="C542" s="3"/>
    </row>
    <row r="543" spans="3:3" s="2" customFormat="1">
      <c r="C543" s="3"/>
    </row>
    <row r="544" spans="3:3" s="2" customFormat="1">
      <c r="C544" s="3"/>
    </row>
    <row r="545" spans="3:3" s="2" customFormat="1">
      <c r="C545" s="3"/>
    </row>
    <row r="546" spans="3:3" s="2" customFormat="1">
      <c r="C546" s="3"/>
    </row>
    <row r="547" spans="3:3" s="2" customFormat="1">
      <c r="C547" s="3"/>
    </row>
    <row r="548" spans="3:3" s="2" customFormat="1">
      <c r="C548" s="3"/>
    </row>
    <row r="549" spans="3:3" s="2" customFormat="1">
      <c r="C549" s="3"/>
    </row>
    <row r="550" spans="3:3" s="2" customFormat="1">
      <c r="C550" s="3"/>
    </row>
    <row r="551" spans="3:3" s="2" customFormat="1">
      <c r="C551" s="3"/>
    </row>
    <row r="552" spans="3:3" s="2" customFormat="1">
      <c r="C552" s="3"/>
    </row>
    <row r="553" spans="3:3" s="2" customFormat="1">
      <c r="C553" s="3"/>
    </row>
    <row r="554" spans="3:3" s="2" customFormat="1">
      <c r="C554" s="3"/>
    </row>
    <row r="555" spans="3:3" s="2" customFormat="1">
      <c r="C555" s="3"/>
    </row>
    <row r="556" spans="3:3" s="2" customFormat="1">
      <c r="C556" s="3"/>
    </row>
    <row r="557" spans="3:3" s="2" customFormat="1">
      <c r="C557" s="3"/>
    </row>
    <row r="558" spans="3:3" s="2" customFormat="1">
      <c r="C558" s="3"/>
    </row>
    <row r="559" spans="3:3" s="2" customFormat="1">
      <c r="C559" s="3"/>
    </row>
    <row r="560" spans="3:3" s="2" customFormat="1">
      <c r="C560" s="3"/>
    </row>
    <row r="561" spans="3:3" s="2" customFormat="1">
      <c r="C561" s="3"/>
    </row>
    <row r="562" spans="3:3" s="2" customFormat="1">
      <c r="C562" s="3"/>
    </row>
    <row r="563" spans="3:3" s="2" customFormat="1">
      <c r="C563" s="3"/>
    </row>
    <row r="564" spans="3:3" s="2" customFormat="1">
      <c r="C564" s="3"/>
    </row>
    <row r="565" spans="3:3" s="2" customFormat="1">
      <c r="C565" s="3"/>
    </row>
    <row r="566" spans="3:3" s="2" customFormat="1">
      <c r="C566" s="3"/>
    </row>
    <row r="567" spans="3:3" s="2" customFormat="1">
      <c r="C567" s="3"/>
    </row>
    <row r="568" spans="3:3" s="2" customFormat="1">
      <c r="C568" s="3"/>
    </row>
    <row r="569" spans="3:3" s="2" customFormat="1">
      <c r="C569" s="3"/>
    </row>
    <row r="570" spans="3:3" s="2" customFormat="1">
      <c r="C570" s="3"/>
    </row>
    <row r="571" spans="3:3" s="2" customFormat="1">
      <c r="C571" s="3"/>
    </row>
    <row r="572" spans="3:3" s="2" customFormat="1">
      <c r="C572" s="3"/>
    </row>
    <row r="573" spans="3:3" s="2" customFormat="1">
      <c r="C573" s="3"/>
    </row>
    <row r="574" spans="3:3" s="2" customFormat="1">
      <c r="C574" s="3"/>
    </row>
    <row r="575" spans="3:3" s="2" customFormat="1">
      <c r="C575" s="3"/>
    </row>
    <row r="576" spans="3:3" s="2" customFormat="1">
      <c r="C576" s="3"/>
    </row>
    <row r="577" spans="3:3" s="2" customFormat="1">
      <c r="C577" s="3"/>
    </row>
    <row r="578" spans="3:3" s="2" customFormat="1">
      <c r="C578" s="3"/>
    </row>
    <row r="579" spans="3:3" s="2" customFormat="1">
      <c r="C579" s="3"/>
    </row>
    <row r="580" spans="3:3" s="2" customFormat="1">
      <c r="C580" s="3"/>
    </row>
    <row r="581" spans="3:3" s="2" customFormat="1">
      <c r="C581" s="3"/>
    </row>
    <row r="582" spans="3:3" s="2" customFormat="1">
      <c r="C582" s="3"/>
    </row>
    <row r="583" spans="3:3" s="2" customFormat="1">
      <c r="C583" s="3"/>
    </row>
    <row r="584" spans="3:3" s="2" customFormat="1">
      <c r="C584" s="3"/>
    </row>
    <row r="585" spans="3:3" s="2" customFormat="1">
      <c r="C585" s="3"/>
    </row>
    <row r="586" spans="3:3" s="2" customFormat="1">
      <c r="C586" s="3"/>
    </row>
    <row r="587" spans="3:3" s="2" customFormat="1">
      <c r="C587" s="3"/>
    </row>
    <row r="588" spans="3:3" s="2" customFormat="1">
      <c r="C588" s="3"/>
    </row>
    <row r="589" spans="3:3" s="2" customFormat="1">
      <c r="C589" s="3"/>
    </row>
    <row r="590" spans="3:3" s="2" customFormat="1">
      <c r="C590" s="3"/>
    </row>
    <row r="591" spans="3:3" s="2" customFormat="1">
      <c r="C591" s="3"/>
    </row>
    <row r="592" spans="3:3" s="2" customFormat="1">
      <c r="C592" s="3"/>
    </row>
    <row r="593" spans="3:3" s="2" customFormat="1">
      <c r="C593" s="3"/>
    </row>
    <row r="594" spans="3:3" s="2" customFormat="1">
      <c r="C594" s="3"/>
    </row>
    <row r="595" spans="3:3" s="2" customFormat="1">
      <c r="C595" s="3"/>
    </row>
    <row r="596" spans="3:3" s="2" customFormat="1">
      <c r="C596" s="3"/>
    </row>
    <row r="597" spans="3:3" s="2" customFormat="1">
      <c r="C597" s="3"/>
    </row>
    <row r="598" spans="3:3" s="2" customFormat="1">
      <c r="C598" s="3"/>
    </row>
    <row r="599" spans="3:3" s="2" customFormat="1">
      <c r="C599" s="3"/>
    </row>
    <row r="600" spans="3:3" s="2" customFormat="1">
      <c r="C600" s="3"/>
    </row>
    <row r="601" spans="3:3" s="2" customFormat="1">
      <c r="C601" s="3"/>
    </row>
    <row r="602" spans="3:3" s="2" customFormat="1">
      <c r="C602" s="3"/>
    </row>
    <row r="603" spans="3:3" s="2" customFormat="1">
      <c r="C603" s="3"/>
    </row>
    <row r="604" spans="3:3" s="2" customFormat="1">
      <c r="C604" s="3"/>
    </row>
    <row r="605" spans="3:3" s="2" customFormat="1">
      <c r="C605" s="3"/>
    </row>
    <row r="606" spans="3:3" s="2" customFormat="1">
      <c r="C606" s="3"/>
    </row>
    <row r="607" spans="3:3" s="2" customFormat="1">
      <c r="C607" s="3"/>
    </row>
    <row r="608" spans="3:3" s="2" customFormat="1">
      <c r="C608" s="3"/>
    </row>
    <row r="609" spans="3:3" s="2" customFormat="1">
      <c r="C609" s="3"/>
    </row>
    <row r="610" spans="3:3" s="2" customFormat="1">
      <c r="C610" s="3"/>
    </row>
    <row r="611" spans="3:3" s="2" customFormat="1">
      <c r="C611" s="3"/>
    </row>
    <row r="612" spans="3:3" s="2" customFormat="1">
      <c r="C612" s="3"/>
    </row>
    <row r="613" spans="3:3" s="2" customFormat="1">
      <c r="C613" s="3"/>
    </row>
    <row r="614" spans="3:3" s="2" customFormat="1">
      <c r="C614" s="3"/>
    </row>
    <row r="615" spans="3:3" s="2" customFormat="1">
      <c r="C615" s="3"/>
    </row>
    <row r="616" spans="3:3" s="2" customFormat="1">
      <c r="C616" s="3"/>
    </row>
    <row r="617" spans="3:3" s="2" customFormat="1">
      <c r="C617" s="3"/>
    </row>
    <row r="618" spans="3:3" s="2" customFormat="1">
      <c r="C618" s="3"/>
    </row>
    <row r="619" spans="3:3" s="2" customFormat="1">
      <c r="C619" s="3"/>
    </row>
    <row r="620" spans="3:3" s="2" customFormat="1">
      <c r="C620" s="3"/>
    </row>
    <row r="621" spans="3:3" s="2" customFormat="1">
      <c r="C621" s="3"/>
    </row>
    <row r="622" spans="3:3" s="2" customFormat="1">
      <c r="C622" s="3"/>
    </row>
    <row r="623" spans="3:3" s="2" customFormat="1">
      <c r="C623" s="3"/>
    </row>
    <row r="624" spans="3:3" s="2" customFormat="1">
      <c r="C624" s="3"/>
    </row>
    <row r="625" spans="3:3" s="2" customFormat="1">
      <c r="C625" s="3"/>
    </row>
    <row r="626" spans="3:3" s="2" customFormat="1">
      <c r="C626" s="3"/>
    </row>
    <row r="627" spans="3:3" s="2" customFormat="1">
      <c r="C627" s="3"/>
    </row>
    <row r="628" spans="3:3" s="2" customFormat="1">
      <c r="C628" s="3"/>
    </row>
    <row r="629" spans="3:3" s="2" customFormat="1">
      <c r="C629" s="3"/>
    </row>
    <row r="630" spans="3:3" s="2" customFormat="1">
      <c r="C630" s="3"/>
    </row>
    <row r="631" spans="3:3" s="2" customFormat="1">
      <c r="C631" s="3"/>
    </row>
    <row r="632" spans="3:3" s="2" customFormat="1">
      <c r="C632" s="3"/>
    </row>
    <row r="633" spans="3:3" s="2" customFormat="1">
      <c r="C633" s="3"/>
    </row>
    <row r="634" spans="3:3" s="2" customFormat="1">
      <c r="C634" s="3"/>
    </row>
    <row r="635" spans="3:3" s="2" customFormat="1">
      <c r="C635" s="3"/>
    </row>
    <row r="636" spans="3:3" s="2" customFormat="1">
      <c r="C636" s="3"/>
    </row>
    <row r="637" spans="3:3" s="2" customFormat="1">
      <c r="C637" s="3"/>
    </row>
    <row r="638" spans="3:3" s="2" customFormat="1">
      <c r="C638" s="3"/>
    </row>
    <row r="639" spans="3:3" s="2" customFormat="1">
      <c r="C639" s="3"/>
    </row>
    <row r="640" spans="3:3" s="2" customFormat="1">
      <c r="C640" s="3"/>
    </row>
    <row r="641" spans="3:3" s="2" customFormat="1">
      <c r="C641" s="3"/>
    </row>
    <row r="642" spans="3:3" s="2" customFormat="1">
      <c r="C642" s="3"/>
    </row>
    <row r="643" spans="3:3" s="2" customFormat="1">
      <c r="C643" s="3"/>
    </row>
    <row r="644" spans="3:3" s="2" customFormat="1">
      <c r="C644" s="3"/>
    </row>
    <row r="645" spans="3:3" s="2" customFormat="1">
      <c r="C645" s="3"/>
    </row>
    <row r="646" spans="3:3" s="2" customFormat="1">
      <c r="C646" s="3"/>
    </row>
    <row r="647" spans="3:3" s="2" customFormat="1">
      <c r="C647" s="3"/>
    </row>
    <row r="648" spans="3:3" s="2" customFormat="1">
      <c r="C648" s="3"/>
    </row>
    <row r="649" spans="3:3" s="2" customFormat="1">
      <c r="C649" s="3"/>
    </row>
    <row r="650" spans="3:3" s="2" customFormat="1">
      <c r="C650" s="3"/>
    </row>
    <row r="651" spans="3:3" s="2" customFormat="1">
      <c r="C651" s="3"/>
    </row>
    <row r="652" spans="3:3" s="2" customFormat="1">
      <c r="C652" s="3"/>
    </row>
    <row r="653" spans="3:3" s="2" customFormat="1">
      <c r="C653" s="3"/>
    </row>
    <row r="654" spans="3:3" s="2" customFormat="1">
      <c r="C654" s="3"/>
    </row>
    <row r="655" spans="3:3" s="2" customFormat="1">
      <c r="C655" s="3"/>
    </row>
    <row r="656" spans="3:3" s="2" customFormat="1">
      <c r="C656" s="3"/>
    </row>
    <row r="657" spans="3:3" s="2" customFormat="1">
      <c r="C657" s="3"/>
    </row>
    <row r="658" spans="3:3" s="2" customFormat="1">
      <c r="C658" s="3"/>
    </row>
    <row r="659" spans="3:3" s="2" customFormat="1">
      <c r="C659" s="3"/>
    </row>
    <row r="660" spans="3:3" s="2" customFormat="1">
      <c r="C660" s="3"/>
    </row>
    <row r="661" spans="3:3" s="2" customFormat="1">
      <c r="C661" s="3"/>
    </row>
    <row r="662" spans="3:3" s="2" customFormat="1">
      <c r="C662" s="3"/>
    </row>
    <row r="663" spans="3:3" s="2" customFormat="1">
      <c r="C663" s="3"/>
    </row>
    <row r="664" spans="3:3" s="2" customFormat="1">
      <c r="C664" s="3"/>
    </row>
    <row r="665" spans="3:3" s="2" customFormat="1">
      <c r="C665" s="3"/>
    </row>
    <row r="666" spans="3:3" s="2" customFormat="1">
      <c r="C666" s="3"/>
    </row>
    <row r="667" spans="3:3" s="2" customFormat="1">
      <c r="C667" s="3"/>
    </row>
    <row r="668" spans="3:3" s="2" customFormat="1">
      <c r="C668" s="3"/>
    </row>
    <row r="669" spans="3:3" s="2" customFormat="1">
      <c r="C669" s="3"/>
    </row>
    <row r="670" spans="3:3" s="2" customFormat="1">
      <c r="C670" s="3"/>
    </row>
    <row r="671" spans="3:3" s="2" customFormat="1">
      <c r="C671" s="3"/>
    </row>
    <row r="672" spans="3:3" s="2" customFormat="1">
      <c r="C672" s="3"/>
    </row>
    <row r="673" spans="3:3" s="2" customFormat="1">
      <c r="C673" s="3"/>
    </row>
    <row r="674" spans="3:3" s="2" customFormat="1">
      <c r="C674" s="3"/>
    </row>
    <row r="675" spans="3:3" s="2" customFormat="1">
      <c r="C675" s="3"/>
    </row>
    <row r="676" spans="3:3" s="2" customFormat="1">
      <c r="C676" s="3"/>
    </row>
    <row r="677" spans="3:3" s="2" customFormat="1">
      <c r="C677" s="3"/>
    </row>
    <row r="678" spans="3:3" s="2" customFormat="1">
      <c r="C678" s="3"/>
    </row>
    <row r="679" spans="3:3" s="2" customFormat="1">
      <c r="C679" s="3"/>
    </row>
    <row r="680" spans="3:3" s="2" customFormat="1">
      <c r="C680" s="3"/>
    </row>
    <row r="681" spans="3:3" s="2" customFormat="1">
      <c r="C681" s="3"/>
    </row>
    <row r="682" spans="3:3" s="2" customFormat="1">
      <c r="C682" s="3"/>
    </row>
    <row r="683" spans="3:3" s="2" customFormat="1">
      <c r="C683" s="3"/>
    </row>
    <row r="684" spans="3:3" s="2" customFormat="1">
      <c r="C684" s="3"/>
    </row>
    <row r="685" spans="3:3" s="2" customFormat="1">
      <c r="C685" s="3"/>
    </row>
    <row r="686" spans="3:3" s="2" customFormat="1">
      <c r="C686" s="3"/>
    </row>
    <row r="687" spans="3:3" s="2" customFormat="1">
      <c r="C687" s="3"/>
    </row>
    <row r="688" spans="3:3" s="2" customFormat="1">
      <c r="C688" s="3"/>
    </row>
    <row r="689" spans="3:3" s="2" customFormat="1">
      <c r="C689" s="3"/>
    </row>
    <row r="690" spans="3:3" s="2" customFormat="1">
      <c r="C690" s="3"/>
    </row>
    <row r="691" spans="3:3" s="2" customFormat="1">
      <c r="C691" s="3"/>
    </row>
    <row r="692" spans="3:3" s="2" customFormat="1">
      <c r="C692" s="3"/>
    </row>
    <row r="693" spans="3:3" s="2" customFormat="1">
      <c r="C693" s="3"/>
    </row>
    <row r="694" spans="3:3" s="2" customFormat="1">
      <c r="C694" s="3"/>
    </row>
    <row r="695" spans="3:3" s="2" customFormat="1">
      <c r="C695" s="3"/>
    </row>
    <row r="696" spans="3:3" s="2" customFormat="1">
      <c r="C696" s="3"/>
    </row>
    <row r="697" spans="3:3" s="2" customFormat="1">
      <c r="C697" s="3"/>
    </row>
    <row r="698" spans="3:3" s="2" customFormat="1">
      <c r="C698" s="3"/>
    </row>
    <row r="699" spans="3:3" s="2" customFormat="1">
      <c r="C699" s="3"/>
    </row>
    <row r="700" spans="3:3" s="2" customFormat="1">
      <c r="C700" s="3"/>
    </row>
    <row r="701" spans="3:3" s="2" customFormat="1">
      <c r="C701" s="3"/>
    </row>
    <row r="702" spans="3:3" s="2" customFormat="1">
      <c r="C702" s="3"/>
    </row>
    <row r="703" spans="3:3" s="2" customFormat="1">
      <c r="C703" s="3"/>
    </row>
    <row r="704" spans="3:3" s="2" customFormat="1">
      <c r="C704" s="3"/>
    </row>
    <row r="705" spans="3:3" s="2" customFormat="1">
      <c r="C705" s="3"/>
    </row>
    <row r="706" spans="3:3" s="2" customFormat="1">
      <c r="C706" s="3"/>
    </row>
    <row r="707" spans="3:3" s="2" customFormat="1">
      <c r="C707" s="3"/>
    </row>
    <row r="708" spans="3:3" s="2" customFormat="1">
      <c r="C708" s="3"/>
    </row>
    <row r="709" spans="3:3" s="2" customFormat="1">
      <c r="C709" s="3"/>
    </row>
    <row r="710" spans="3:3" s="2" customFormat="1">
      <c r="C710" s="3"/>
    </row>
    <row r="711" spans="3:3" s="2" customFormat="1">
      <c r="C711" s="3"/>
    </row>
    <row r="712" spans="3:3" s="2" customFormat="1">
      <c r="C712" s="3"/>
    </row>
    <row r="713" spans="3:3" s="2" customFormat="1">
      <c r="C713" s="3"/>
    </row>
    <row r="714" spans="3:3" s="2" customFormat="1">
      <c r="C714" s="3"/>
    </row>
    <row r="715" spans="3:3" s="2" customFormat="1">
      <c r="C715" s="3"/>
    </row>
    <row r="716" spans="3:3" s="2" customFormat="1">
      <c r="C716" s="3"/>
    </row>
    <row r="717" spans="3:3" s="2" customFormat="1">
      <c r="C717" s="3"/>
    </row>
    <row r="718" spans="3:3" s="2" customFormat="1">
      <c r="C718" s="3"/>
    </row>
    <row r="719" spans="3:3" s="2" customFormat="1">
      <c r="C719" s="3"/>
    </row>
    <row r="720" spans="3:3" s="2" customFormat="1">
      <c r="C720" s="3"/>
    </row>
    <row r="721" spans="3:3" s="2" customFormat="1">
      <c r="C721" s="3"/>
    </row>
    <row r="722" spans="3:3" s="2" customFormat="1">
      <c r="C722" s="3"/>
    </row>
    <row r="723" spans="3:3" s="2" customFormat="1">
      <c r="C723" s="3"/>
    </row>
    <row r="724" spans="3:3" s="2" customFormat="1">
      <c r="C724" s="3"/>
    </row>
    <row r="725" spans="3:3" s="2" customFormat="1">
      <c r="C725" s="3"/>
    </row>
    <row r="726" spans="3:3" s="2" customFormat="1">
      <c r="C726" s="3"/>
    </row>
    <row r="727" spans="3:3" s="2" customFormat="1">
      <c r="C727" s="3"/>
    </row>
    <row r="728" spans="3:3" s="2" customFormat="1">
      <c r="C728" s="3"/>
    </row>
    <row r="729" spans="3:3" s="2" customFormat="1">
      <c r="C729" s="3"/>
    </row>
    <row r="730" spans="3:3" s="2" customFormat="1">
      <c r="C730" s="3"/>
    </row>
    <row r="731" spans="3:3" s="2" customFormat="1">
      <c r="C731" s="3"/>
    </row>
    <row r="732" spans="3:3" s="2" customFormat="1">
      <c r="C732" s="3"/>
    </row>
    <row r="733" spans="3:3" s="2" customFormat="1">
      <c r="C733" s="3"/>
    </row>
    <row r="734" spans="3:3" s="2" customFormat="1">
      <c r="C734" s="3"/>
    </row>
    <row r="735" spans="3:3" s="2" customFormat="1">
      <c r="C735" s="3"/>
    </row>
    <row r="736" spans="3:3" s="2" customFormat="1">
      <c r="C736" s="3"/>
    </row>
    <row r="737" spans="3:3" s="2" customFormat="1">
      <c r="C737" s="3"/>
    </row>
    <row r="738" spans="3:3" s="2" customFormat="1">
      <c r="C738" s="3"/>
    </row>
    <row r="739" spans="3:3" s="2" customFormat="1">
      <c r="C739" s="3"/>
    </row>
    <row r="740" spans="3:3" s="2" customFormat="1">
      <c r="C740" s="3"/>
    </row>
    <row r="741" spans="3:3" s="2" customFormat="1">
      <c r="C741" s="3"/>
    </row>
    <row r="742" spans="3:3" s="2" customFormat="1">
      <c r="C742" s="3"/>
    </row>
    <row r="743" spans="3:3" s="2" customFormat="1">
      <c r="C743" s="3"/>
    </row>
    <row r="744" spans="3:3" s="2" customFormat="1">
      <c r="C744" s="3"/>
    </row>
    <row r="745" spans="3:3" s="2" customFormat="1">
      <c r="C745" s="3"/>
    </row>
    <row r="746" spans="3:3" s="2" customFormat="1">
      <c r="C746" s="3"/>
    </row>
    <row r="747" spans="3:3" s="2" customFormat="1">
      <c r="C747" s="3"/>
    </row>
    <row r="748" spans="3:3" s="2" customFormat="1">
      <c r="C748" s="3"/>
    </row>
    <row r="749" spans="3:3" s="2" customFormat="1">
      <c r="C749" s="3"/>
    </row>
    <row r="750" spans="3:3" s="2" customFormat="1">
      <c r="C750" s="3"/>
    </row>
    <row r="751" spans="3:3" s="2" customFormat="1">
      <c r="C751" s="3"/>
    </row>
    <row r="752" spans="3:3" s="2" customFormat="1">
      <c r="C752" s="3"/>
    </row>
    <row r="753" spans="3:3" s="2" customFormat="1">
      <c r="C753" s="3"/>
    </row>
    <row r="754" spans="3:3" s="2" customFormat="1">
      <c r="C754" s="3"/>
    </row>
    <row r="755" spans="3:3" s="2" customFormat="1">
      <c r="C755" s="3"/>
    </row>
    <row r="756" spans="3:3" s="2" customFormat="1">
      <c r="C756" s="3"/>
    </row>
    <row r="757" spans="3:3" s="2" customFormat="1">
      <c r="C757" s="3"/>
    </row>
    <row r="758" spans="3:3" s="2" customFormat="1">
      <c r="C758" s="3"/>
    </row>
    <row r="759" spans="3:3" s="2" customFormat="1">
      <c r="C759" s="3"/>
    </row>
    <row r="760" spans="3:3" s="2" customFormat="1">
      <c r="C760" s="3"/>
    </row>
    <row r="761" spans="3:3" s="2" customFormat="1">
      <c r="C761" s="3"/>
    </row>
    <row r="762" spans="3:3" s="2" customFormat="1">
      <c r="C762" s="3"/>
    </row>
    <row r="763" spans="3:3" s="2" customFormat="1">
      <c r="C763" s="3"/>
    </row>
    <row r="764" spans="3:3" s="2" customFormat="1">
      <c r="C764" s="3"/>
    </row>
    <row r="765" spans="3:3" s="2" customFormat="1">
      <c r="C765" s="3"/>
    </row>
    <row r="766" spans="3:3" s="2" customFormat="1">
      <c r="C766" s="3"/>
    </row>
    <row r="767" spans="3:3" s="2" customFormat="1">
      <c r="C767" s="3"/>
    </row>
    <row r="768" spans="3:3" s="2" customFormat="1">
      <c r="C768" s="3"/>
    </row>
    <row r="769" spans="3:3" s="2" customFormat="1">
      <c r="C769" s="3"/>
    </row>
    <row r="770" spans="3:3" s="2" customFormat="1">
      <c r="C770" s="3"/>
    </row>
    <row r="771" spans="3:3" s="2" customFormat="1">
      <c r="C771" s="3"/>
    </row>
    <row r="772" spans="3:3" s="2" customFormat="1">
      <c r="C772" s="3"/>
    </row>
    <row r="773" spans="3:3" s="2" customFormat="1">
      <c r="C773" s="3"/>
    </row>
    <row r="774" spans="3:3" s="2" customFormat="1">
      <c r="C774" s="3"/>
    </row>
    <row r="775" spans="3:3" s="2" customFormat="1">
      <c r="C775" s="3"/>
    </row>
    <row r="776" spans="3:3" s="2" customFormat="1">
      <c r="C776" s="3"/>
    </row>
    <row r="777" spans="3:3" s="2" customFormat="1">
      <c r="C777" s="3"/>
    </row>
    <row r="778" spans="3:3" s="2" customFormat="1">
      <c r="C778" s="3"/>
    </row>
    <row r="779" spans="3:3" s="2" customFormat="1">
      <c r="C779" s="3"/>
    </row>
    <row r="780" spans="3:3" s="2" customFormat="1">
      <c r="C780" s="3"/>
    </row>
    <row r="781" spans="3:3" s="2" customFormat="1">
      <c r="C781" s="3"/>
    </row>
    <row r="782" spans="3:3" s="2" customFormat="1">
      <c r="C782" s="3"/>
    </row>
    <row r="783" spans="3:3" s="2" customFormat="1">
      <c r="C783" s="3"/>
    </row>
    <row r="784" spans="3:3" s="2" customFormat="1">
      <c r="C784" s="3"/>
    </row>
    <row r="785" spans="3:3" s="2" customFormat="1">
      <c r="C785" s="3"/>
    </row>
    <row r="786" spans="3:3" s="2" customFormat="1">
      <c r="C786" s="3"/>
    </row>
    <row r="787" spans="3:3" s="2" customFormat="1">
      <c r="C787" s="3"/>
    </row>
    <row r="788" spans="3:3" s="2" customFormat="1">
      <c r="C788" s="3"/>
    </row>
    <row r="789" spans="3:3" s="2" customFormat="1">
      <c r="C789" s="3"/>
    </row>
    <row r="790" spans="3:3" s="2" customFormat="1">
      <c r="C790" s="3"/>
    </row>
    <row r="791" spans="3:3" s="2" customFormat="1">
      <c r="C791" s="3"/>
    </row>
    <row r="792" spans="3:3" s="2" customFormat="1">
      <c r="C792" s="3"/>
    </row>
    <row r="793" spans="3:3" s="2" customFormat="1">
      <c r="C793" s="3"/>
    </row>
    <row r="794" spans="3:3" s="2" customFormat="1">
      <c r="C794" s="3"/>
    </row>
    <row r="795" spans="3:3" s="2" customFormat="1">
      <c r="C795" s="3"/>
    </row>
    <row r="796" spans="3:3" s="2" customFormat="1">
      <c r="C796" s="3"/>
    </row>
    <row r="797" spans="3:3" s="2" customFormat="1">
      <c r="C797" s="3"/>
    </row>
    <row r="798" spans="3:3" s="2" customFormat="1">
      <c r="C798" s="3"/>
    </row>
    <row r="799" spans="3:3" s="2" customFormat="1">
      <c r="C799" s="3"/>
    </row>
    <row r="800" spans="3:3" s="2" customFormat="1">
      <c r="C800" s="3"/>
    </row>
    <row r="801" spans="3:3" s="2" customFormat="1">
      <c r="C801" s="3"/>
    </row>
    <row r="802" spans="3:3" s="2" customFormat="1">
      <c r="C802" s="3"/>
    </row>
    <row r="803" spans="3:3" s="2" customFormat="1">
      <c r="C803" s="3"/>
    </row>
    <row r="804" spans="3:3" s="2" customFormat="1">
      <c r="C804" s="3"/>
    </row>
    <row r="805" spans="3:3" s="2" customFormat="1">
      <c r="C805" s="3"/>
    </row>
    <row r="806" spans="3:3" s="2" customFormat="1">
      <c r="C806" s="3"/>
    </row>
    <row r="807" spans="3:3" s="2" customFormat="1">
      <c r="C807" s="3"/>
    </row>
    <row r="808" spans="3:3" s="2" customFormat="1">
      <c r="C808" s="3"/>
    </row>
    <row r="809" spans="3:3" s="2" customFormat="1">
      <c r="C809" s="3"/>
    </row>
    <row r="810" spans="3:3" s="2" customFormat="1">
      <c r="C810" s="3"/>
    </row>
    <row r="811" spans="3:3" s="2" customFormat="1">
      <c r="C811" s="3"/>
    </row>
    <row r="812" spans="3:3" s="2" customFormat="1">
      <c r="C812" s="3"/>
    </row>
    <row r="813" spans="3:3" s="2" customFormat="1">
      <c r="C813" s="3"/>
    </row>
    <row r="814" spans="3:3" s="2" customFormat="1">
      <c r="C814" s="3"/>
    </row>
    <row r="815" spans="3:3" s="2" customFormat="1">
      <c r="C815" s="3"/>
    </row>
    <row r="816" spans="3:3" s="2" customFormat="1">
      <c r="C816" s="3"/>
    </row>
    <row r="817" spans="3:3" s="2" customFormat="1">
      <c r="C817" s="3"/>
    </row>
    <row r="818" spans="3:3" s="2" customFormat="1">
      <c r="C818" s="3"/>
    </row>
    <row r="819" spans="3:3" s="2" customFormat="1">
      <c r="C819" s="3"/>
    </row>
    <row r="820" spans="3:3" s="2" customFormat="1">
      <c r="C820" s="3"/>
    </row>
    <row r="821" spans="3:3" s="2" customFormat="1">
      <c r="C821" s="3"/>
    </row>
    <row r="822" spans="3:3" s="2" customFormat="1">
      <c r="C822" s="3"/>
    </row>
    <row r="823" spans="3:3" s="2" customFormat="1">
      <c r="C823" s="3"/>
    </row>
    <row r="824" spans="3:3" s="2" customFormat="1">
      <c r="C824" s="3"/>
    </row>
    <row r="825" spans="3:3" s="2" customFormat="1">
      <c r="C825" s="3"/>
    </row>
    <row r="826" spans="3:3" s="2" customFormat="1">
      <c r="C826" s="3"/>
    </row>
    <row r="827" spans="3:3" s="2" customFormat="1">
      <c r="C827" s="3"/>
    </row>
    <row r="828" spans="3:3" s="2" customFormat="1">
      <c r="C828" s="3"/>
    </row>
    <row r="829" spans="3:3" s="2" customFormat="1">
      <c r="C829" s="3"/>
    </row>
    <row r="830" spans="3:3" s="2" customFormat="1">
      <c r="C830" s="3"/>
    </row>
    <row r="831" spans="3:3" s="2" customFormat="1">
      <c r="C831" s="3"/>
    </row>
    <row r="832" spans="3:3" s="2" customFormat="1">
      <c r="C832" s="3"/>
    </row>
    <row r="833" spans="3:3" s="2" customFormat="1">
      <c r="C833" s="3"/>
    </row>
    <row r="834" spans="3:3" s="2" customFormat="1">
      <c r="C834" s="3"/>
    </row>
    <row r="835" spans="3:3" s="2" customFormat="1">
      <c r="C835" s="3"/>
    </row>
    <row r="836" spans="3:3" s="2" customFormat="1">
      <c r="C836" s="3"/>
    </row>
    <row r="837" spans="3:3" s="2" customFormat="1">
      <c r="C837" s="3"/>
    </row>
    <row r="838" spans="3:3" s="2" customFormat="1">
      <c r="C838" s="3"/>
    </row>
    <row r="839" spans="3:3" s="2" customFormat="1">
      <c r="C839" s="3"/>
    </row>
    <row r="840" spans="3:3" s="2" customFormat="1">
      <c r="C840" s="3"/>
    </row>
    <row r="841" spans="3:3" s="2" customFormat="1">
      <c r="C841" s="3"/>
    </row>
    <row r="842" spans="3:3" s="2" customFormat="1">
      <c r="C842" s="3"/>
    </row>
    <row r="843" spans="3:3" s="2" customFormat="1">
      <c r="C843" s="3"/>
    </row>
    <row r="844" spans="3:3" s="2" customFormat="1">
      <c r="C844" s="3"/>
    </row>
    <row r="845" spans="3:3" s="2" customFormat="1">
      <c r="C845" s="3"/>
    </row>
    <row r="846" spans="3:3" s="2" customFormat="1">
      <c r="C846" s="3"/>
    </row>
    <row r="847" spans="3:3" s="2" customFormat="1">
      <c r="C847" s="3"/>
    </row>
    <row r="848" spans="3:3" s="2" customFormat="1">
      <c r="C848" s="3"/>
    </row>
    <row r="849" spans="3:3" s="2" customFormat="1">
      <c r="C849" s="3"/>
    </row>
    <row r="850" spans="3:3" s="2" customFormat="1">
      <c r="C850" s="3"/>
    </row>
    <row r="851" spans="3:3" s="2" customFormat="1">
      <c r="C851" s="3"/>
    </row>
    <row r="852" spans="3:3" s="2" customFormat="1">
      <c r="C852" s="3"/>
    </row>
    <row r="853" spans="3:3" s="2" customFormat="1">
      <c r="C853" s="3"/>
    </row>
    <row r="854" spans="3:3" s="2" customFormat="1">
      <c r="C854" s="3"/>
    </row>
    <row r="855" spans="3:3" s="2" customFormat="1">
      <c r="C855" s="3"/>
    </row>
    <row r="856" spans="3:3" s="2" customFormat="1">
      <c r="C856" s="3"/>
    </row>
    <row r="857" spans="3:3" s="2" customFormat="1">
      <c r="C857" s="3"/>
    </row>
    <row r="858" spans="3:3" s="2" customFormat="1">
      <c r="C858" s="3"/>
    </row>
    <row r="859" spans="3:3" s="2" customFormat="1">
      <c r="C859" s="3"/>
    </row>
    <row r="860" spans="3:3" s="2" customFormat="1">
      <c r="C860" s="3"/>
    </row>
    <row r="861" spans="3:3" s="2" customFormat="1">
      <c r="C861" s="3"/>
    </row>
    <row r="862" spans="3:3" s="2" customFormat="1">
      <c r="C862" s="3"/>
    </row>
    <row r="863" spans="3:3" s="2" customFormat="1">
      <c r="C863" s="3"/>
    </row>
    <row r="864" spans="3:3" s="2" customFormat="1">
      <c r="C864" s="3"/>
    </row>
    <row r="865" spans="3:3" s="2" customFormat="1">
      <c r="C865" s="3"/>
    </row>
    <row r="866" spans="3:3" s="2" customFormat="1">
      <c r="C866" s="3"/>
    </row>
    <row r="867" spans="3:3" s="2" customFormat="1">
      <c r="C867" s="3"/>
    </row>
    <row r="868" spans="3:3" s="2" customFormat="1">
      <c r="C868" s="3"/>
    </row>
    <row r="869" spans="3:3" s="2" customFormat="1">
      <c r="C869" s="3"/>
    </row>
    <row r="870" spans="3:3" s="2" customFormat="1">
      <c r="C870" s="3"/>
    </row>
    <row r="871" spans="3:3" s="2" customFormat="1">
      <c r="C871" s="3"/>
    </row>
    <row r="872" spans="3:3" s="2" customFormat="1">
      <c r="C872" s="3"/>
    </row>
    <row r="873" spans="3:3" s="2" customFormat="1">
      <c r="C873" s="3"/>
    </row>
    <row r="874" spans="3:3" s="2" customFormat="1">
      <c r="C874" s="3"/>
    </row>
    <row r="875" spans="3:3" s="2" customFormat="1">
      <c r="C875" s="3"/>
    </row>
    <row r="876" spans="3:3" s="2" customFormat="1">
      <c r="C876" s="3"/>
    </row>
    <row r="877" spans="3:3" s="2" customFormat="1">
      <c r="C877" s="3"/>
    </row>
    <row r="878" spans="3:3" s="2" customFormat="1">
      <c r="C878" s="3"/>
    </row>
    <row r="879" spans="3:3" s="2" customFormat="1">
      <c r="C879" s="3"/>
    </row>
    <row r="880" spans="3:3" s="2" customFormat="1">
      <c r="C880" s="3"/>
    </row>
    <row r="881" spans="3:3" s="2" customFormat="1">
      <c r="C881" s="3"/>
    </row>
    <row r="882" spans="3:3" s="2" customFormat="1">
      <c r="C882" s="3"/>
    </row>
    <row r="883" spans="3:3" s="2" customFormat="1">
      <c r="C883" s="3"/>
    </row>
    <row r="884" spans="3:3" s="2" customFormat="1">
      <c r="C884" s="3"/>
    </row>
    <row r="885" spans="3:3" s="2" customFormat="1">
      <c r="C885" s="3"/>
    </row>
    <row r="886" spans="3:3" s="2" customFormat="1">
      <c r="C886" s="3"/>
    </row>
    <row r="887" spans="3:3" s="2" customFormat="1">
      <c r="C887" s="3"/>
    </row>
    <row r="888" spans="3:3" s="2" customFormat="1">
      <c r="C888" s="3"/>
    </row>
    <row r="889" spans="3:3" s="2" customFormat="1">
      <c r="C889" s="3"/>
    </row>
    <row r="890" spans="3:3" s="2" customFormat="1">
      <c r="C890" s="3"/>
    </row>
    <row r="891" spans="3:3" s="2" customFormat="1">
      <c r="C891" s="3"/>
    </row>
    <row r="892" spans="3:3" s="2" customFormat="1">
      <c r="C892" s="3"/>
    </row>
    <row r="893" spans="3:3" s="2" customFormat="1">
      <c r="C893" s="3"/>
    </row>
    <row r="894" spans="3:3" s="2" customFormat="1">
      <c r="C894" s="3"/>
    </row>
    <row r="895" spans="3:3" s="2" customFormat="1">
      <c r="C895" s="3"/>
    </row>
    <row r="896" spans="3:3" s="2" customFormat="1">
      <c r="C896" s="3"/>
    </row>
    <row r="897" spans="3:3" s="2" customFormat="1">
      <c r="C897" s="3"/>
    </row>
    <row r="898" spans="3:3" s="2" customFormat="1">
      <c r="C898" s="3"/>
    </row>
    <row r="899" spans="3:3" s="2" customFormat="1">
      <c r="C899" s="3"/>
    </row>
    <row r="900" spans="3:3" s="2" customFormat="1">
      <c r="C900" s="3"/>
    </row>
    <row r="901" spans="3:3" s="2" customFormat="1">
      <c r="C901" s="3"/>
    </row>
    <row r="902" spans="3:3" s="2" customFormat="1">
      <c r="C902" s="3"/>
    </row>
    <row r="903" spans="3:3" s="2" customFormat="1">
      <c r="C903" s="3"/>
    </row>
    <row r="904" spans="3:3" s="2" customFormat="1">
      <c r="C904" s="3"/>
    </row>
    <row r="905" spans="3:3" s="2" customFormat="1">
      <c r="C905" s="3"/>
    </row>
    <row r="906" spans="3:3" s="2" customFormat="1">
      <c r="C906" s="3"/>
    </row>
    <row r="907" spans="3:3" s="2" customFormat="1">
      <c r="C907" s="3"/>
    </row>
    <row r="908" spans="3:3" s="2" customFormat="1">
      <c r="C908" s="3"/>
    </row>
    <row r="909" spans="3:3" s="2" customFormat="1">
      <c r="C909" s="3"/>
    </row>
    <row r="910" spans="3:3" s="2" customFormat="1">
      <c r="C910" s="3"/>
    </row>
    <row r="911" spans="3:3" s="2" customFormat="1">
      <c r="C911" s="3"/>
    </row>
    <row r="912" spans="3:3" s="2" customFormat="1">
      <c r="C912" s="3"/>
    </row>
    <row r="913" spans="3:3" s="2" customFormat="1">
      <c r="C913" s="3"/>
    </row>
    <row r="914" spans="3:3" s="2" customFormat="1">
      <c r="C914" s="3"/>
    </row>
    <row r="915" spans="3:3" s="2" customFormat="1">
      <c r="C915" s="3"/>
    </row>
    <row r="916" spans="3:3" s="2" customFormat="1">
      <c r="C916" s="3"/>
    </row>
    <row r="917" spans="3:3" s="2" customFormat="1">
      <c r="C917" s="3"/>
    </row>
    <row r="918" spans="3:3" s="2" customFormat="1">
      <c r="C918" s="3"/>
    </row>
    <row r="919" spans="3:3" s="2" customFormat="1">
      <c r="C919" s="3"/>
    </row>
    <row r="920" spans="3:3" s="2" customFormat="1">
      <c r="C920" s="3"/>
    </row>
    <row r="921" spans="3:3" s="2" customFormat="1">
      <c r="C921" s="3"/>
    </row>
    <row r="922" spans="3:3" s="2" customFormat="1">
      <c r="C922" s="3"/>
    </row>
    <row r="923" spans="3:3" s="2" customFormat="1">
      <c r="C923" s="3"/>
    </row>
    <row r="924" spans="3:3" s="2" customFormat="1">
      <c r="C924" s="3"/>
    </row>
    <row r="925" spans="3:3" s="2" customFormat="1">
      <c r="C925" s="3"/>
    </row>
    <row r="926" spans="3:3" s="2" customFormat="1">
      <c r="C926" s="3"/>
    </row>
    <row r="927" spans="3:3" s="2" customFormat="1">
      <c r="C927" s="3"/>
    </row>
    <row r="928" spans="3:3" s="2" customFormat="1">
      <c r="C928" s="3"/>
    </row>
    <row r="929" spans="3:3" s="2" customFormat="1">
      <c r="C929" s="3"/>
    </row>
    <row r="930" spans="3:3" s="2" customFormat="1">
      <c r="C930" s="3"/>
    </row>
    <row r="931" spans="3:3" s="2" customFormat="1">
      <c r="C931" s="3"/>
    </row>
    <row r="932" spans="3:3" s="2" customFormat="1">
      <c r="C932" s="3"/>
    </row>
    <row r="933" spans="3:3" s="2" customFormat="1">
      <c r="C933" s="3"/>
    </row>
    <row r="934" spans="3:3" s="2" customFormat="1">
      <c r="C934" s="3"/>
    </row>
    <row r="935" spans="3:3" s="2" customFormat="1">
      <c r="C935" s="3"/>
    </row>
    <row r="936" spans="3:3" s="2" customFormat="1">
      <c r="C936" s="3"/>
    </row>
    <row r="937" spans="3:3" s="2" customFormat="1">
      <c r="C937" s="3"/>
    </row>
    <row r="938" spans="3:3" s="2" customFormat="1">
      <c r="C938" s="3"/>
    </row>
    <row r="939" spans="3:3" s="2" customFormat="1">
      <c r="C939" s="3"/>
    </row>
    <row r="940" spans="3:3" s="2" customFormat="1">
      <c r="C940" s="3"/>
    </row>
    <row r="941" spans="3:3" s="2" customFormat="1">
      <c r="C941" s="3"/>
    </row>
    <row r="942" spans="3:3" s="2" customFormat="1">
      <c r="C942" s="3"/>
    </row>
    <row r="943" spans="3:3" s="2" customFormat="1">
      <c r="C943" s="3"/>
    </row>
    <row r="944" spans="3:3" s="2" customFormat="1">
      <c r="C944" s="3"/>
    </row>
    <row r="945" spans="3:3" s="2" customFormat="1">
      <c r="C945" s="3"/>
    </row>
    <row r="946" spans="3:3" s="2" customFormat="1">
      <c r="C946" s="3"/>
    </row>
    <row r="947" spans="3:3" s="2" customFormat="1">
      <c r="C947" s="3"/>
    </row>
    <row r="948" spans="3:3" s="2" customFormat="1">
      <c r="C948" s="3"/>
    </row>
    <row r="949" spans="3:3" s="2" customFormat="1">
      <c r="C949" s="3"/>
    </row>
    <row r="950" spans="3:3" s="2" customFormat="1">
      <c r="C950" s="3"/>
    </row>
    <row r="951" spans="3:3" s="2" customFormat="1">
      <c r="C951" s="3"/>
    </row>
    <row r="952" spans="3:3" s="2" customFormat="1">
      <c r="C952" s="3"/>
    </row>
    <row r="953" spans="3:3" s="2" customFormat="1">
      <c r="C953" s="3"/>
    </row>
    <row r="954" spans="3:3" s="2" customFormat="1">
      <c r="C954" s="3"/>
    </row>
    <row r="955" spans="3:3" s="2" customFormat="1">
      <c r="C955" s="3"/>
    </row>
    <row r="956" spans="3:3" s="2" customFormat="1">
      <c r="C956" s="3"/>
    </row>
    <row r="957" spans="3:3" s="2" customFormat="1">
      <c r="C957" s="3"/>
    </row>
    <row r="958" spans="3:3" s="2" customFormat="1">
      <c r="C958" s="3"/>
    </row>
    <row r="959" spans="3:3" s="2" customFormat="1">
      <c r="C959" s="3"/>
    </row>
    <row r="960" spans="3:3" s="2" customFormat="1">
      <c r="C960" s="3"/>
    </row>
    <row r="961" spans="3:3" s="2" customFormat="1">
      <c r="C961" s="3"/>
    </row>
    <row r="962" spans="3:3" s="2" customFormat="1">
      <c r="C962" s="3"/>
    </row>
    <row r="963" spans="3:3" s="2" customFormat="1">
      <c r="C963" s="3"/>
    </row>
    <row r="964" spans="3:3" s="2" customFormat="1">
      <c r="C964" s="3"/>
    </row>
    <row r="965" spans="3:3" s="2" customFormat="1">
      <c r="C965" s="3"/>
    </row>
    <row r="966" spans="3:3" s="2" customFormat="1">
      <c r="C966" s="3"/>
    </row>
    <row r="967" spans="3:3" s="2" customFormat="1">
      <c r="C967" s="3"/>
    </row>
    <row r="968" spans="3:3" s="2" customFormat="1">
      <c r="C968" s="3"/>
    </row>
    <row r="969" spans="3:3" s="2" customFormat="1">
      <c r="C969" s="3"/>
    </row>
    <row r="970" spans="3:3" s="2" customFormat="1">
      <c r="C970" s="3"/>
    </row>
    <row r="971" spans="3:3" s="2" customFormat="1">
      <c r="C971" s="3"/>
    </row>
    <row r="972" spans="3:3" s="2" customFormat="1">
      <c r="C972" s="3"/>
    </row>
    <row r="973" spans="3:3" s="2" customFormat="1">
      <c r="C973" s="3"/>
    </row>
    <row r="974" spans="3:3" s="2" customFormat="1">
      <c r="C974" s="3"/>
    </row>
    <row r="975" spans="3:3" s="2" customFormat="1">
      <c r="C975" s="3"/>
    </row>
    <row r="976" spans="3:3" s="2" customFormat="1">
      <c r="C976" s="3"/>
    </row>
    <row r="977" spans="3:3" s="2" customFormat="1">
      <c r="C977" s="3"/>
    </row>
    <row r="978" spans="3:3" s="2" customFormat="1">
      <c r="C978" s="3"/>
    </row>
    <row r="979" spans="3:3" s="2" customFormat="1">
      <c r="C979" s="3"/>
    </row>
    <row r="980" spans="3:3" s="2" customFormat="1">
      <c r="C980" s="3"/>
    </row>
    <row r="981" spans="3:3" s="2" customFormat="1">
      <c r="C981" s="3"/>
    </row>
    <row r="982" spans="3:3" s="2" customFormat="1">
      <c r="C982" s="3"/>
    </row>
    <row r="983" spans="3:3" s="2" customFormat="1">
      <c r="C983" s="3"/>
    </row>
    <row r="984" spans="3:3" s="2" customFormat="1">
      <c r="C984" s="3"/>
    </row>
    <row r="985" spans="3:3" s="2" customFormat="1">
      <c r="C985" s="3"/>
    </row>
    <row r="986" spans="3:3" s="2" customFormat="1">
      <c r="C986" s="3"/>
    </row>
    <row r="987" spans="3:3" s="2" customFormat="1">
      <c r="C987" s="3"/>
    </row>
    <row r="988" spans="3:3" s="2" customFormat="1">
      <c r="C988" s="3"/>
    </row>
    <row r="989" spans="3:3" s="2" customFormat="1">
      <c r="C989" s="3"/>
    </row>
    <row r="990" spans="3:3" s="2" customFormat="1">
      <c r="C990" s="3"/>
    </row>
    <row r="991" spans="3:3" s="2" customFormat="1">
      <c r="C991" s="3"/>
    </row>
    <row r="992" spans="3:3" s="2" customFormat="1">
      <c r="C992" s="3"/>
    </row>
    <row r="993" spans="3:3" s="2" customFormat="1">
      <c r="C993" s="3"/>
    </row>
    <row r="994" spans="3:3" s="2" customFormat="1">
      <c r="C994" s="3"/>
    </row>
    <row r="995" spans="3:3" s="2" customFormat="1">
      <c r="C995" s="3"/>
    </row>
    <row r="996" spans="3:3" s="2" customFormat="1">
      <c r="C996" s="3"/>
    </row>
    <row r="997" spans="3:3" s="2" customFormat="1">
      <c r="C997" s="3"/>
    </row>
    <row r="998" spans="3:3" s="2" customFormat="1">
      <c r="C998" s="3"/>
    </row>
    <row r="999" spans="3:3" s="2" customFormat="1">
      <c r="C999" s="3"/>
    </row>
    <row r="1000" spans="3:3" s="2" customFormat="1">
      <c r="C1000" s="3"/>
    </row>
    <row r="1001" spans="3:3" s="2" customFormat="1">
      <c r="C1001" s="3"/>
    </row>
    <row r="1002" spans="3:3" s="2" customFormat="1">
      <c r="C1002" s="3"/>
    </row>
    <row r="1003" spans="3:3" s="2" customFormat="1">
      <c r="C1003" s="3"/>
    </row>
    <row r="1004" spans="3:3" s="2" customFormat="1">
      <c r="C1004" s="3"/>
    </row>
    <row r="1005" spans="3:3" s="2" customFormat="1">
      <c r="C1005" s="3"/>
    </row>
    <row r="1006" spans="3:3" s="2" customFormat="1">
      <c r="C1006" s="3"/>
    </row>
    <row r="1007" spans="3:3" s="2" customFormat="1">
      <c r="C1007" s="3"/>
    </row>
    <row r="1008" spans="3:3" s="2" customFormat="1">
      <c r="C1008" s="3"/>
    </row>
    <row r="1009" spans="3:3" s="2" customFormat="1">
      <c r="C1009" s="3"/>
    </row>
    <row r="1010" spans="3:3" s="2" customFormat="1">
      <c r="C1010" s="3"/>
    </row>
    <row r="1011" spans="3:3" s="2" customFormat="1">
      <c r="C1011" s="3"/>
    </row>
    <row r="1012" spans="3:3" s="2" customFormat="1">
      <c r="C1012" s="3"/>
    </row>
    <row r="1013" spans="3:3" s="2" customFormat="1">
      <c r="C1013" s="3"/>
    </row>
    <row r="1014" spans="3:3" s="2" customFormat="1">
      <c r="C1014" s="3"/>
    </row>
    <row r="1015" spans="3:3" s="2" customFormat="1">
      <c r="C1015" s="3"/>
    </row>
    <row r="1016" spans="3:3" s="2" customFormat="1">
      <c r="C1016" s="3"/>
    </row>
    <row r="1017" spans="3:3" s="2" customFormat="1">
      <c r="C1017" s="3"/>
    </row>
    <row r="1018" spans="3:3" s="2" customFormat="1">
      <c r="C1018" s="3"/>
    </row>
    <row r="1019" spans="3:3" s="2" customFormat="1">
      <c r="C1019" s="3"/>
    </row>
    <row r="1020" spans="3:3" s="2" customFormat="1">
      <c r="C1020" s="3"/>
    </row>
    <row r="1021" spans="3:3" s="2" customFormat="1">
      <c r="C1021" s="3"/>
    </row>
    <row r="1022" spans="3:3" s="2" customFormat="1">
      <c r="C1022" s="3"/>
    </row>
    <row r="1023" spans="3:3" s="2" customFormat="1">
      <c r="C1023" s="3"/>
    </row>
    <row r="1024" spans="3:3" s="2" customFormat="1">
      <c r="C1024" s="3"/>
    </row>
    <row r="1025" spans="3:3" s="2" customFormat="1">
      <c r="C1025" s="3"/>
    </row>
    <row r="1026" spans="3:3" s="2" customFormat="1">
      <c r="C1026" s="3"/>
    </row>
    <row r="1027" spans="3:3" s="2" customFormat="1">
      <c r="C1027" s="3"/>
    </row>
    <row r="1028" spans="3:3" s="2" customFormat="1">
      <c r="C1028" s="3"/>
    </row>
    <row r="1029" spans="3:3" s="2" customFormat="1">
      <c r="C1029" s="3"/>
    </row>
    <row r="1030" spans="3:3" s="2" customFormat="1">
      <c r="C1030" s="3"/>
    </row>
    <row r="1031" spans="3:3" s="2" customFormat="1">
      <c r="C1031" s="3"/>
    </row>
    <row r="1032" spans="3:3" s="2" customFormat="1">
      <c r="C1032" s="3"/>
    </row>
    <row r="1033" spans="3:3" s="2" customFormat="1">
      <c r="C1033" s="3"/>
    </row>
    <row r="1034" spans="3:3" s="2" customFormat="1">
      <c r="C1034" s="3"/>
    </row>
    <row r="1035" spans="3:3" s="2" customFormat="1">
      <c r="C1035" s="3"/>
    </row>
    <row r="1036" spans="3:3" s="2" customFormat="1">
      <c r="C1036" s="3"/>
    </row>
    <row r="1037" spans="3:3" s="2" customFormat="1">
      <c r="C1037" s="3"/>
    </row>
    <row r="1038" spans="3:3" s="2" customFormat="1">
      <c r="C1038" s="3"/>
    </row>
    <row r="1039" spans="3:3" s="2" customFormat="1">
      <c r="C1039" s="3"/>
    </row>
    <row r="1040" spans="3:3" s="2" customFormat="1">
      <c r="C1040" s="3"/>
    </row>
    <row r="1041" spans="3:3" s="2" customFormat="1">
      <c r="C1041" s="3"/>
    </row>
    <row r="1042" spans="3:3" s="2" customFormat="1">
      <c r="C1042" s="3"/>
    </row>
    <row r="1043" spans="3:3" s="2" customFormat="1">
      <c r="C1043" s="3"/>
    </row>
    <row r="1044" spans="3:3" s="2" customFormat="1">
      <c r="C1044" s="3"/>
    </row>
    <row r="1045" spans="3:3" s="2" customFormat="1">
      <c r="C1045" s="3"/>
    </row>
    <row r="1046" spans="3:3" s="2" customFormat="1">
      <c r="C1046" s="3"/>
    </row>
    <row r="1047" spans="3:3" s="2" customFormat="1">
      <c r="C1047" s="3"/>
    </row>
    <row r="1048" spans="3:3" s="2" customFormat="1">
      <c r="C1048" s="3"/>
    </row>
    <row r="1049" spans="3:3" s="2" customFormat="1">
      <c r="C1049" s="3"/>
    </row>
    <row r="1050" spans="3:3" s="2" customFormat="1">
      <c r="C1050" s="3"/>
    </row>
    <row r="1051" spans="3:3" s="2" customFormat="1">
      <c r="C1051" s="3"/>
    </row>
    <row r="1052" spans="3:3" s="2" customFormat="1">
      <c r="C1052" s="3"/>
    </row>
    <row r="1053" spans="3:3" s="2" customFormat="1">
      <c r="C1053" s="3"/>
    </row>
    <row r="1054" spans="3:3" s="2" customFormat="1">
      <c r="C1054" s="3"/>
    </row>
    <row r="1055" spans="3:3" s="2" customFormat="1">
      <c r="C1055" s="3"/>
    </row>
    <row r="1056" spans="3:3" s="2" customFormat="1">
      <c r="C1056" s="3"/>
    </row>
    <row r="1057" spans="3:3" s="2" customFormat="1">
      <c r="C1057" s="3"/>
    </row>
    <row r="1058" spans="3:3" s="2" customFormat="1">
      <c r="C1058" s="3"/>
    </row>
    <row r="1059" spans="3:3" s="2" customFormat="1">
      <c r="C1059" s="3"/>
    </row>
    <row r="1060" spans="3:3" s="2" customFormat="1">
      <c r="C1060" s="3"/>
    </row>
    <row r="1061" spans="3:3" s="2" customFormat="1">
      <c r="C1061" s="3"/>
    </row>
    <row r="1062" spans="3:3" s="2" customFormat="1">
      <c r="C1062" s="3"/>
    </row>
    <row r="1063" spans="3:3" s="2" customFormat="1">
      <c r="C1063" s="3"/>
    </row>
    <row r="1064" spans="3:3" s="2" customFormat="1">
      <c r="C1064" s="3"/>
    </row>
    <row r="1065" spans="3:3" s="2" customFormat="1">
      <c r="C1065" s="3"/>
    </row>
    <row r="1066" spans="3:3" s="2" customFormat="1">
      <c r="C1066" s="3"/>
    </row>
    <row r="1067" spans="3:3" s="2" customFormat="1">
      <c r="C1067" s="3"/>
    </row>
    <row r="1068" spans="3:3" s="2" customFormat="1">
      <c r="C1068" s="3"/>
    </row>
    <row r="1069" spans="3:3" s="2" customFormat="1">
      <c r="C1069" s="3"/>
    </row>
    <row r="1070" spans="3:3" s="2" customFormat="1">
      <c r="C1070" s="3"/>
    </row>
    <row r="1071" spans="3:3" s="2" customFormat="1">
      <c r="C1071" s="3"/>
    </row>
    <row r="1072" spans="3:3" s="2" customFormat="1">
      <c r="C1072" s="3"/>
    </row>
    <row r="1073" spans="3:3" s="2" customFormat="1">
      <c r="C1073" s="3"/>
    </row>
    <row r="1074" spans="3:3" s="2" customFormat="1">
      <c r="C1074" s="3"/>
    </row>
    <row r="1075" spans="3:3" s="2" customFormat="1">
      <c r="C1075" s="3"/>
    </row>
    <row r="1076" spans="3:3" s="2" customFormat="1">
      <c r="C1076" s="3"/>
    </row>
    <row r="1077" spans="3:3" s="2" customFormat="1">
      <c r="C1077" s="3"/>
    </row>
    <row r="1078" spans="3:3" s="2" customFormat="1">
      <c r="C1078" s="3"/>
    </row>
    <row r="1079" spans="3:3" s="2" customFormat="1">
      <c r="C1079" s="3"/>
    </row>
    <row r="1080" spans="3:3" s="2" customFormat="1">
      <c r="C1080" s="3"/>
    </row>
    <row r="1081" spans="3:3" s="2" customFormat="1">
      <c r="C1081" s="3"/>
    </row>
    <row r="1082" spans="3:3" s="2" customFormat="1">
      <c r="C1082" s="3"/>
    </row>
    <row r="1083" spans="3:3" s="2" customFormat="1">
      <c r="C1083" s="3"/>
    </row>
    <row r="1084" spans="3:3" s="2" customFormat="1">
      <c r="C1084" s="3"/>
    </row>
    <row r="1085" spans="3:3" s="2" customFormat="1">
      <c r="C1085" s="3"/>
    </row>
    <row r="1086" spans="3:3" s="2" customFormat="1">
      <c r="C1086" s="3"/>
    </row>
    <row r="1087" spans="3:3" s="2" customFormat="1">
      <c r="C1087" s="3"/>
    </row>
    <row r="1088" spans="3:3" s="2" customFormat="1">
      <c r="C1088" s="3"/>
    </row>
    <row r="1089" spans="3:3" s="2" customFormat="1">
      <c r="C1089" s="3"/>
    </row>
    <row r="1090" spans="3:3" s="2" customFormat="1">
      <c r="C1090" s="3"/>
    </row>
    <row r="1091" spans="3:3" s="2" customFormat="1">
      <c r="C1091" s="3"/>
    </row>
    <row r="1092" spans="3:3" s="2" customFormat="1">
      <c r="C1092" s="3"/>
    </row>
    <row r="1093" spans="3:3" s="2" customFormat="1">
      <c r="C1093" s="3"/>
    </row>
    <row r="1094" spans="3:3" s="2" customFormat="1">
      <c r="C1094" s="3"/>
    </row>
    <row r="1095" spans="3:3" s="2" customFormat="1">
      <c r="C1095" s="3"/>
    </row>
    <row r="1096" spans="3:3" s="2" customFormat="1">
      <c r="C1096" s="3"/>
    </row>
    <row r="1097" spans="3:3" s="2" customFormat="1">
      <c r="C1097" s="3"/>
    </row>
    <row r="1098" spans="3:3" s="2" customFormat="1">
      <c r="C1098" s="3"/>
    </row>
    <row r="1099" spans="3:3" s="2" customFormat="1">
      <c r="C1099" s="3"/>
    </row>
    <row r="1100" spans="3:3" s="2" customFormat="1">
      <c r="C1100" s="3"/>
    </row>
    <row r="1101" spans="3:3" s="2" customFormat="1">
      <c r="C1101" s="3"/>
    </row>
    <row r="1102" spans="3:3" s="2" customFormat="1">
      <c r="C1102" s="3"/>
    </row>
    <row r="1103" spans="3:3" s="2" customFormat="1">
      <c r="C1103" s="3"/>
    </row>
    <row r="1104" spans="3:3" s="2" customFormat="1">
      <c r="C1104" s="3"/>
    </row>
    <row r="1105" spans="3:3" s="2" customFormat="1">
      <c r="C1105" s="3"/>
    </row>
    <row r="1106" spans="3:3" s="2" customFormat="1">
      <c r="C1106" s="3"/>
    </row>
    <row r="1107" spans="3:3" s="2" customFormat="1">
      <c r="C1107" s="3"/>
    </row>
    <row r="1108" spans="3:3" s="2" customFormat="1">
      <c r="C1108" s="3"/>
    </row>
    <row r="1109" spans="3:3" s="2" customFormat="1">
      <c r="C1109" s="3"/>
    </row>
    <row r="1110" spans="3:3" s="2" customFormat="1">
      <c r="C1110" s="3"/>
    </row>
    <row r="1111" spans="3:3" s="2" customFormat="1">
      <c r="C1111" s="3"/>
    </row>
    <row r="1112" spans="3:3" s="2" customFormat="1">
      <c r="C1112" s="3"/>
    </row>
    <row r="1113" spans="3:3" s="2" customFormat="1">
      <c r="C1113" s="3"/>
    </row>
    <row r="1114" spans="3:3" s="2" customFormat="1">
      <c r="C1114" s="3"/>
    </row>
    <row r="1115" spans="3:3" s="2" customFormat="1">
      <c r="C1115" s="3"/>
    </row>
    <row r="1116" spans="3:3" s="2" customFormat="1">
      <c r="C1116" s="3"/>
    </row>
    <row r="1117" spans="3:3" s="2" customFormat="1">
      <c r="C1117" s="3"/>
    </row>
    <row r="1118" spans="3:3" s="2" customFormat="1">
      <c r="C1118" s="3"/>
    </row>
    <row r="1119" spans="3:3" s="2" customFormat="1">
      <c r="C1119" s="3"/>
    </row>
    <row r="1120" spans="3:3" s="2" customFormat="1">
      <c r="C1120" s="3"/>
    </row>
    <row r="1121" spans="3:3" s="2" customFormat="1">
      <c r="C1121" s="3"/>
    </row>
    <row r="1122" spans="3:3" s="2" customFormat="1">
      <c r="C1122" s="3"/>
    </row>
    <row r="1123" spans="3:3" s="2" customFormat="1">
      <c r="C1123" s="3"/>
    </row>
    <row r="1124" spans="3:3" s="2" customFormat="1">
      <c r="C1124" s="3"/>
    </row>
    <row r="1125" spans="3:3" s="2" customFormat="1">
      <c r="C1125" s="3"/>
    </row>
    <row r="1126" spans="3:3" s="2" customFormat="1">
      <c r="C1126" s="3"/>
    </row>
    <row r="1127" spans="3:3" s="2" customFormat="1">
      <c r="C1127" s="3"/>
    </row>
    <row r="1128" spans="3:3" s="2" customFormat="1">
      <c r="C1128" s="3"/>
    </row>
    <row r="1129" spans="3:3" s="2" customFormat="1">
      <c r="C1129" s="3"/>
    </row>
    <row r="1130" spans="3:3" s="2" customFormat="1">
      <c r="C1130" s="3"/>
    </row>
    <row r="1131" spans="3:3" s="2" customFormat="1">
      <c r="C1131" s="3"/>
    </row>
    <row r="1132" spans="3:3" s="2" customFormat="1">
      <c r="C1132" s="3"/>
    </row>
    <row r="1133" spans="3:3" s="2" customFormat="1">
      <c r="C1133" s="3"/>
    </row>
    <row r="1134" spans="3:3" s="2" customFormat="1">
      <c r="C1134" s="3"/>
    </row>
    <row r="1135" spans="3:3" s="2" customFormat="1">
      <c r="C1135" s="3"/>
    </row>
    <row r="1136" spans="3:3" s="2" customFormat="1">
      <c r="C1136" s="3"/>
    </row>
    <row r="1137" spans="3:3" s="2" customFormat="1">
      <c r="C1137" s="3"/>
    </row>
    <row r="1138" spans="3:3" s="2" customFormat="1">
      <c r="C1138" s="3"/>
    </row>
    <row r="1139" spans="3:3" s="2" customFormat="1">
      <c r="C1139" s="3"/>
    </row>
    <row r="1140" spans="3:3" s="2" customFormat="1">
      <c r="C1140" s="3"/>
    </row>
    <row r="1141" spans="3:3" s="2" customFormat="1">
      <c r="C1141" s="3"/>
    </row>
    <row r="1142" spans="3:3" s="2" customFormat="1">
      <c r="C1142" s="3"/>
    </row>
    <row r="1143" spans="3:3" s="2" customFormat="1">
      <c r="C1143" s="3"/>
    </row>
    <row r="1144" spans="3:3" s="2" customFormat="1">
      <c r="C1144" s="3"/>
    </row>
    <row r="1145" spans="3:3" s="2" customFormat="1">
      <c r="C1145" s="3"/>
    </row>
    <row r="1146" spans="3:3" s="2" customFormat="1">
      <c r="C1146" s="3"/>
    </row>
    <row r="1147" spans="3:3" s="2" customFormat="1">
      <c r="C1147" s="3"/>
    </row>
    <row r="1148" spans="3:3" s="2" customFormat="1">
      <c r="C1148" s="3"/>
    </row>
    <row r="1149" spans="3:3" s="2" customFormat="1">
      <c r="C1149" s="3"/>
    </row>
    <row r="1150" spans="3:3" s="2" customFormat="1">
      <c r="C1150" s="3"/>
    </row>
    <row r="1151" spans="3:3" s="2" customFormat="1">
      <c r="C1151" s="3"/>
    </row>
    <row r="1152" spans="3:3" s="2" customFormat="1">
      <c r="C1152" s="3"/>
    </row>
    <row r="1153" spans="3:3" s="2" customFormat="1">
      <c r="C1153" s="3"/>
    </row>
    <row r="1154" spans="3:3" s="2" customFormat="1">
      <c r="C1154" s="3"/>
    </row>
    <row r="1155" spans="3:3" s="2" customFormat="1">
      <c r="C1155" s="3"/>
    </row>
    <row r="1156" spans="3:3" s="2" customFormat="1">
      <c r="C1156" s="3"/>
    </row>
    <row r="1157" spans="3:3" s="2" customFormat="1">
      <c r="C1157" s="3"/>
    </row>
    <row r="1158" spans="3:3" s="2" customFormat="1">
      <c r="C1158" s="3"/>
    </row>
    <row r="1159" spans="3:3" s="2" customFormat="1">
      <c r="C1159" s="3"/>
    </row>
    <row r="1160" spans="3:3" s="2" customFormat="1">
      <c r="C1160" s="3"/>
    </row>
    <row r="1161" spans="3:3" s="2" customFormat="1">
      <c r="C1161" s="3"/>
    </row>
    <row r="1162" spans="3:3" s="2" customFormat="1">
      <c r="C1162" s="3"/>
    </row>
    <row r="1163" spans="3:3" s="2" customFormat="1">
      <c r="C1163" s="3"/>
    </row>
    <row r="1164" spans="3:3" s="2" customFormat="1">
      <c r="C1164" s="3"/>
    </row>
    <row r="1165" spans="3:3" s="2" customFormat="1">
      <c r="C1165" s="3"/>
    </row>
    <row r="1166" spans="3:3" s="2" customFormat="1">
      <c r="C1166" s="3"/>
    </row>
    <row r="1167" spans="3:3" s="2" customFormat="1">
      <c r="C1167" s="3"/>
    </row>
    <row r="1168" spans="3:3" s="2" customFormat="1">
      <c r="C1168" s="3"/>
    </row>
    <row r="1169" spans="3:3" s="2" customFormat="1">
      <c r="C1169" s="3"/>
    </row>
    <row r="1170" spans="3:3" s="2" customFormat="1">
      <c r="C1170" s="3"/>
    </row>
    <row r="1171" spans="3:3" s="2" customFormat="1">
      <c r="C1171" s="3"/>
    </row>
    <row r="1172" spans="3:3" s="2" customFormat="1">
      <c r="C1172" s="3"/>
    </row>
    <row r="1173" spans="3:3" s="2" customFormat="1">
      <c r="C1173" s="3"/>
    </row>
    <row r="1174" spans="3:3" s="2" customFormat="1">
      <c r="C1174" s="3"/>
    </row>
    <row r="1175" spans="3:3" s="2" customFormat="1">
      <c r="C1175" s="3"/>
    </row>
    <row r="1176" spans="3:3" s="2" customFormat="1">
      <c r="C1176" s="3"/>
    </row>
    <row r="1177" spans="3:3" s="2" customFormat="1">
      <c r="C1177" s="3"/>
    </row>
    <row r="1178" spans="3:3" s="2" customFormat="1">
      <c r="C1178" s="3"/>
    </row>
    <row r="1179" spans="3:3" s="2" customFormat="1">
      <c r="C1179" s="3"/>
    </row>
    <row r="1180" spans="3:3" s="2" customFormat="1">
      <c r="C1180" s="3"/>
    </row>
    <row r="1181" spans="3:3" s="2" customFormat="1">
      <c r="C1181" s="3"/>
    </row>
    <row r="1182" spans="3:3" s="2" customFormat="1">
      <c r="C1182" s="3"/>
    </row>
    <row r="1183" spans="3:3" s="2" customFormat="1">
      <c r="C1183" s="3"/>
    </row>
    <row r="1184" spans="3:3" s="2" customFormat="1">
      <c r="C1184" s="3"/>
    </row>
    <row r="1185" spans="3:3" s="2" customFormat="1">
      <c r="C1185" s="3"/>
    </row>
    <row r="1186" spans="3:3" s="2" customFormat="1">
      <c r="C1186" s="3"/>
    </row>
    <row r="1187" spans="3:3" s="2" customFormat="1">
      <c r="C1187" s="3"/>
    </row>
    <row r="1188" spans="3:3" s="2" customFormat="1">
      <c r="C1188" s="3"/>
    </row>
    <row r="1189" spans="3:3" s="2" customFormat="1">
      <c r="C1189" s="3"/>
    </row>
    <row r="1190" spans="3:3" s="2" customFormat="1">
      <c r="C1190" s="3"/>
    </row>
    <row r="1191" spans="3:3" s="2" customFormat="1">
      <c r="C1191" s="3"/>
    </row>
    <row r="1192" spans="3:3" s="2" customFormat="1">
      <c r="C1192" s="3"/>
    </row>
    <row r="1193" spans="3:3" s="2" customFormat="1">
      <c r="C1193" s="3"/>
    </row>
    <row r="1194" spans="3:3" s="2" customFormat="1">
      <c r="C1194" s="3"/>
    </row>
    <row r="1195" spans="3:3" s="2" customFormat="1">
      <c r="C1195" s="3"/>
    </row>
    <row r="1196" spans="3:3" s="2" customFormat="1">
      <c r="C1196" s="3"/>
    </row>
    <row r="1197" spans="3:3" s="2" customFormat="1">
      <c r="C1197" s="3"/>
    </row>
    <row r="1198" spans="3:3" s="2" customFormat="1">
      <c r="C1198" s="3"/>
    </row>
    <row r="1199" spans="3:3" s="2" customFormat="1">
      <c r="C1199" s="3"/>
    </row>
    <row r="1200" spans="3:3" s="2" customFormat="1">
      <c r="C1200" s="3"/>
    </row>
    <row r="1201" spans="3:3" s="2" customFormat="1">
      <c r="C1201" s="3"/>
    </row>
    <row r="1202" spans="3:3" s="2" customFormat="1">
      <c r="C1202" s="3"/>
    </row>
    <row r="1203" spans="3:3" s="2" customFormat="1">
      <c r="C1203" s="3"/>
    </row>
    <row r="1204" spans="3:3" s="2" customFormat="1">
      <c r="C1204" s="3"/>
    </row>
    <row r="1205" spans="3:3" s="2" customFormat="1">
      <c r="C1205" s="3"/>
    </row>
    <row r="1206" spans="3:3" s="2" customFormat="1">
      <c r="C1206" s="3"/>
    </row>
    <row r="1207" spans="3:3" s="2" customFormat="1">
      <c r="C1207" s="3"/>
    </row>
    <row r="1208" spans="3:3" s="2" customFormat="1">
      <c r="C1208" s="3"/>
    </row>
    <row r="1209" spans="3:3" s="2" customFormat="1">
      <c r="C1209" s="3"/>
    </row>
    <row r="1210" spans="3:3" s="2" customFormat="1">
      <c r="C1210" s="3"/>
    </row>
    <row r="1211" spans="3:3" s="2" customFormat="1">
      <c r="C1211" s="3"/>
    </row>
    <row r="1212" spans="3:3" s="2" customFormat="1">
      <c r="C1212" s="3"/>
    </row>
    <row r="1213" spans="3:3" s="2" customFormat="1">
      <c r="C1213" s="3"/>
    </row>
    <row r="1214" spans="3:3" s="2" customFormat="1">
      <c r="C1214" s="3"/>
    </row>
    <row r="1215" spans="3:3" s="2" customFormat="1">
      <c r="C1215" s="3"/>
    </row>
    <row r="1216" spans="3:3" s="2" customFormat="1">
      <c r="C1216" s="3"/>
    </row>
    <row r="1217" spans="3:3" s="2" customFormat="1">
      <c r="C1217" s="3"/>
    </row>
    <row r="1218" spans="3:3" s="2" customFormat="1">
      <c r="C1218" s="3"/>
    </row>
    <row r="1219" spans="3:3" s="2" customFormat="1">
      <c r="C1219" s="3"/>
    </row>
    <row r="1220" spans="3:3" s="2" customFormat="1">
      <c r="C1220" s="3"/>
    </row>
    <row r="1221" spans="3:3" s="2" customFormat="1">
      <c r="C1221" s="3"/>
    </row>
    <row r="1222" spans="3:3" s="2" customFormat="1">
      <c r="C1222" s="3"/>
    </row>
    <row r="1223" spans="3:3" s="2" customFormat="1">
      <c r="C1223" s="3"/>
    </row>
    <row r="1224" spans="3:3" s="2" customFormat="1">
      <c r="C1224" s="3"/>
    </row>
    <row r="1225" spans="3:3" s="2" customFormat="1">
      <c r="C1225" s="3"/>
    </row>
    <row r="1226" spans="3:3" s="2" customFormat="1">
      <c r="C1226" s="3"/>
    </row>
    <row r="1227" spans="3:3" s="2" customFormat="1">
      <c r="C1227" s="3"/>
    </row>
    <row r="1228" spans="3:3" s="2" customFormat="1">
      <c r="C1228" s="3"/>
    </row>
    <row r="1229" spans="3:3" s="2" customFormat="1">
      <c r="C1229" s="3"/>
    </row>
    <row r="1230" spans="3:3" s="2" customFormat="1">
      <c r="C1230" s="3"/>
    </row>
    <row r="1231" spans="3:3" s="2" customFormat="1">
      <c r="C1231" s="3"/>
    </row>
    <row r="1232" spans="3:3" s="2" customFormat="1">
      <c r="C1232" s="3"/>
    </row>
    <row r="1233" spans="3:3" s="2" customFormat="1">
      <c r="C1233" s="3"/>
    </row>
    <row r="1234" spans="3:3" s="2" customFormat="1">
      <c r="C1234" s="3"/>
    </row>
    <row r="1235" spans="3:3" s="2" customFormat="1">
      <c r="C1235" s="3"/>
    </row>
    <row r="1236" spans="3:3" s="2" customFormat="1">
      <c r="C1236" s="3"/>
    </row>
    <row r="1237" spans="3:3" s="2" customFormat="1">
      <c r="C1237" s="3"/>
    </row>
    <row r="1238" spans="3:3" s="2" customFormat="1">
      <c r="C1238" s="3"/>
    </row>
    <row r="1239" spans="3:3" s="2" customFormat="1">
      <c r="C1239" s="3"/>
    </row>
    <row r="1240" spans="3:3" s="2" customFormat="1">
      <c r="C1240" s="3"/>
    </row>
    <row r="1241" spans="3:3" s="2" customFormat="1">
      <c r="C1241" s="3"/>
    </row>
    <row r="1242" spans="3:3" s="2" customFormat="1">
      <c r="C1242" s="3"/>
    </row>
    <row r="1243" spans="3:3" s="2" customFormat="1">
      <c r="C1243" s="3"/>
    </row>
    <row r="1244" spans="3:3" s="2" customFormat="1">
      <c r="C1244" s="3"/>
    </row>
    <row r="1245" spans="3:3" s="2" customFormat="1">
      <c r="C1245" s="3"/>
    </row>
    <row r="1246" spans="3:3" s="2" customFormat="1">
      <c r="C1246" s="3"/>
    </row>
    <row r="1247" spans="3:3" s="2" customFormat="1">
      <c r="C1247" s="3"/>
    </row>
    <row r="1248" spans="3:3" s="2" customFormat="1">
      <c r="C1248" s="3"/>
    </row>
    <row r="1249" spans="3:3" s="2" customFormat="1">
      <c r="C1249" s="3"/>
    </row>
    <row r="1250" spans="3:3" s="2" customFormat="1">
      <c r="C1250" s="3"/>
    </row>
    <row r="1251" spans="3:3" s="2" customFormat="1">
      <c r="C1251" s="3"/>
    </row>
    <row r="1252" spans="3:3" s="2" customFormat="1">
      <c r="C1252" s="3"/>
    </row>
    <row r="1253" spans="3:3" s="2" customFormat="1">
      <c r="C1253" s="3"/>
    </row>
    <row r="1254" spans="3:3" s="2" customFormat="1">
      <c r="C1254" s="3"/>
    </row>
    <row r="1255" spans="3:3" s="2" customFormat="1">
      <c r="C1255" s="3"/>
    </row>
    <row r="1256" spans="3:3" s="2" customFormat="1">
      <c r="C1256" s="3"/>
    </row>
    <row r="1257" spans="3:3" s="2" customFormat="1">
      <c r="C1257" s="3"/>
    </row>
    <row r="1258" spans="3:3" s="2" customFormat="1">
      <c r="C1258" s="3"/>
    </row>
    <row r="1259" spans="3:3" s="2" customFormat="1">
      <c r="C1259" s="3"/>
    </row>
    <row r="1260" spans="3:3" s="2" customFormat="1">
      <c r="C1260" s="3"/>
    </row>
    <row r="1261" spans="3:3" s="2" customFormat="1">
      <c r="C1261" s="3"/>
    </row>
    <row r="1262" spans="3:3" s="2" customFormat="1">
      <c r="C1262" s="3"/>
    </row>
    <row r="1263" spans="3:3" s="2" customFormat="1">
      <c r="C1263" s="3"/>
    </row>
    <row r="1264" spans="3:3" s="2" customFormat="1">
      <c r="C1264" s="3"/>
    </row>
    <row r="1265" spans="3:3" s="2" customFormat="1">
      <c r="C1265" s="3"/>
    </row>
    <row r="1266" spans="3:3" s="2" customFormat="1">
      <c r="C1266" s="3"/>
    </row>
    <row r="1267" spans="3:3" s="2" customFormat="1">
      <c r="C1267" s="3"/>
    </row>
    <row r="1268" spans="3:3" s="2" customFormat="1">
      <c r="C1268" s="3"/>
    </row>
    <row r="1269" spans="3:3" s="2" customFormat="1">
      <c r="C1269" s="3"/>
    </row>
    <row r="1270" spans="3:3" s="2" customFormat="1">
      <c r="C1270" s="3"/>
    </row>
    <row r="1271" spans="3:3" s="2" customFormat="1">
      <c r="C1271" s="3"/>
    </row>
    <row r="1272" spans="3:3" s="2" customFormat="1">
      <c r="C1272" s="3"/>
    </row>
    <row r="1273" spans="3:3" s="2" customFormat="1">
      <c r="C1273" s="3"/>
    </row>
    <row r="1274" spans="3:3" s="2" customFormat="1">
      <c r="C1274" s="3"/>
    </row>
    <row r="1275" spans="3:3" s="2" customFormat="1">
      <c r="C1275" s="3"/>
    </row>
    <row r="1276" spans="3:3" s="2" customFormat="1">
      <c r="C1276" s="3"/>
    </row>
    <row r="1277" spans="3:3" s="2" customFormat="1">
      <c r="C1277" s="3"/>
    </row>
    <row r="1278" spans="3:3" s="2" customFormat="1">
      <c r="C1278" s="3"/>
    </row>
    <row r="1279" spans="3:3" s="2" customFormat="1">
      <c r="C1279" s="3"/>
    </row>
    <row r="1280" spans="3:3" s="2" customFormat="1">
      <c r="C1280" s="3"/>
    </row>
    <row r="1281" spans="3:3" s="2" customFormat="1">
      <c r="C1281" s="3"/>
    </row>
    <row r="1282" spans="3:3" s="2" customFormat="1">
      <c r="C1282" s="3"/>
    </row>
    <row r="1283" spans="3:3" s="2" customFormat="1">
      <c r="C1283" s="3"/>
    </row>
    <row r="1284" spans="3:3" s="2" customFormat="1">
      <c r="C1284" s="3"/>
    </row>
    <row r="1285" spans="3:3" s="2" customFormat="1">
      <c r="C1285" s="3"/>
    </row>
    <row r="1286" spans="3:3" s="2" customFormat="1">
      <c r="C1286" s="3"/>
    </row>
    <row r="1287" spans="3:3" s="2" customFormat="1">
      <c r="C1287" s="3"/>
    </row>
    <row r="1288" spans="3:3" s="2" customFormat="1">
      <c r="C1288" s="3"/>
    </row>
    <row r="1289" spans="3:3" s="2" customFormat="1">
      <c r="C1289" s="3"/>
    </row>
    <row r="1290" spans="3:3" s="2" customFormat="1">
      <c r="C1290" s="3"/>
    </row>
    <row r="1291" spans="3:3" s="2" customFormat="1">
      <c r="C1291" s="3"/>
    </row>
    <row r="1292" spans="3:3" s="2" customFormat="1">
      <c r="C1292" s="3"/>
    </row>
    <row r="1293" spans="3:3" s="2" customFormat="1">
      <c r="C1293" s="3"/>
    </row>
    <row r="1294" spans="3:3" s="2" customFormat="1">
      <c r="C1294" s="3"/>
    </row>
    <row r="1295" spans="3:3" s="2" customFormat="1">
      <c r="C1295" s="3"/>
    </row>
    <row r="1296" spans="3:3" s="2" customFormat="1">
      <c r="C1296" s="3"/>
    </row>
    <row r="1297" spans="3:3" s="2" customFormat="1">
      <c r="C1297" s="3"/>
    </row>
    <row r="1298" spans="3:3" s="2" customFormat="1">
      <c r="C1298" s="3"/>
    </row>
    <row r="1299" spans="3:3" s="2" customFormat="1">
      <c r="C1299" s="3"/>
    </row>
    <row r="1300" spans="3:3" s="2" customFormat="1">
      <c r="C1300" s="3"/>
    </row>
    <row r="1301" spans="3:3" s="2" customFormat="1">
      <c r="C1301" s="3"/>
    </row>
    <row r="1302" spans="3:3" s="2" customFormat="1">
      <c r="C1302" s="3"/>
    </row>
    <row r="1303" spans="3:3" s="2" customFormat="1">
      <c r="C1303" s="3"/>
    </row>
    <row r="1304" spans="3:3" s="2" customFormat="1">
      <c r="C1304" s="3"/>
    </row>
    <row r="1305" spans="3:3" s="2" customFormat="1">
      <c r="C1305" s="3"/>
    </row>
    <row r="1306" spans="3:3" s="2" customFormat="1">
      <c r="C1306" s="3"/>
    </row>
    <row r="1307" spans="3:3" s="2" customFormat="1">
      <c r="C1307" s="3"/>
    </row>
    <row r="1308" spans="3:3" s="2" customFormat="1">
      <c r="C1308" s="3"/>
    </row>
    <row r="1309" spans="3:3" s="2" customFormat="1">
      <c r="C1309" s="3"/>
    </row>
    <row r="1310" spans="3:3" s="2" customFormat="1">
      <c r="C1310" s="3"/>
    </row>
    <row r="1311" spans="3:3" s="2" customFormat="1">
      <c r="C1311" s="3"/>
    </row>
    <row r="1312" spans="3:3" s="2" customFormat="1">
      <c r="C1312" s="3"/>
    </row>
    <row r="1313" spans="3:3" s="2" customFormat="1">
      <c r="C1313" s="3"/>
    </row>
    <row r="1314" spans="3:3" s="2" customFormat="1">
      <c r="C1314" s="3"/>
    </row>
    <row r="1315" spans="3:3" s="2" customFormat="1">
      <c r="C1315" s="3"/>
    </row>
    <row r="1316" spans="3:3" s="2" customFormat="1">
      <c r="C1316" s="3"/>
    </row>
    <row r="1317" spans="3:3" s="2" customFormat="1">
      <c r="C1317" s="3"/>
    </row>
    <row r="1318" spans="3:3" s="2" customFormat="1">
      <c r="C1318" s="3"/>
    </row>
    <row r="1319" spans="3:3" s="2" customFormat="1">
      <c r="C1319" s="3"/>
    </row>
    <row r="1320" spans="3:3" s="2" customFormat="1">
      <c r="C1320" s="3"/>
    </row>
    <row r="1321" spans="3:3" s="2" customFormat="1">
      <c r="C1321" s="3"/>
    </row>
    <row r="1322" spans="3:3" s="2" customFormat="1">
      <c r="C1322" s="3"/>
    </row>
    <row r="1323" spans="3:3" s="2" customFormat="1">
      <c r="C1323" s="3"/>
    </row>
    <row r="1324" spans="3:3" s="2" customFormat="1">
      <c r="C1324" s="3"/>
    </row>
    <row r="1325" spans="3:3" s="2" customFormat="1">
      <c r="C1325" s="3"/>
    </row>
    <row r="1326" spans="3:3" s="2" customFormat="1">
      <c r="C1326" s="3"/>
    </row>
    <row r="1327" spans="3:3" s="2" customFormat="1">
      <c r="C1327" s="3"/>
    </row>
    <row r="1328" spans="3:3" s="2" customFormat="1">
      <c r="C1328" s="3"/>
    </row>
    <row r="1329" spans="3:3" s="2" customFormat="1">
      <c r="C1329" s="3"/>
    </row>
    <row r="1330" spans="3:3" s="2" customFormat="1">
      <c r="C1330" s="3"/>
    </row>
    <row r="1331" spans="3:3" s="2" customFormat="1">
      <c r="C1331" s="3"/>
    </row>
    <row r="1332" spans="3:3" s="2" customFormat="1">
      <c r="C1332" s="3"/>
    </row>
    <row r="1333" spans="3:3" s="2" customFormat="1">
      <c r="C1333" s="3"/>
    </row>
    <row r="1334" spans="3:3" s="2" customFormat="1">
      <c r="C1334" s="3"/>
    </row>
    <row r="1335" spans="3:3" s="2" customFormat="1">
      <c r="C1335" s="3"/>
    </row>
    <row r="1336" spans="3:3" s="2" customFormat="1">
      <c r="C1336" s="3"/>
    </row>
    <row r="1337" spans="3:3" s="2" customFormat="1">
      <c r="C1337" s="3"/>
    </row>
    <row r="1338" spans="3:3" s="2" customFormat="1">
      <c r="C1338" s="3"/>
    </row>
    <row r="1339" spans="3:3" s="2" customFormat="1">
      <c r="C1339" s="3"/>
    </row>
    <row r="1340" spans="3:3" s="2" customFormat="1">
      <c r="C1340" s="3"/>
    </row>
    <row r="1341" spans="3:3" s="2" customFormat="1">
      <c r="C1341" s="3"/>
    </row>
    <row r="1342" spans="3:3" s="2" customFormat="1">
      <c r="C1342" s="3"/>
    </row>
    <row r="1343" spans="3:3" s="2" customFormat="1">
      <c r="C1343" s="3"/>
    </row>
    <row r="1344" spans="3:3" s="2" customFormat="1">
      <c r="C1344" s="3"/>
    </row>
    <row r="1345" spans="3:3" s="2" customFormat="1">
      <c r="C1345" s="3"/>
    </row>
    <row r="1346" spans="3:3" s="2" customFormat="1">
      <c r="C1346" s="3"/>
    </row>
    <row r="1347" spans="3:3" s="2" customFormat="1">
      <c r="C1347" s="3"/>
    </row>
    <row r="1348" spans="3:3" s="2" customFormat="1">
      <c r="C1348" s="3"/>
    </row>
    <row r="1349" spans="3:3" s="2" customFormat="1">
      <c r="C1349" s="3"/>
    </row>
    <row r="1350" spans="3:3" s="2" customFormat="1">
      <c r="C1350" s="3"/>
    </row>
    <row r="1351" spans="3:3" s="2" customFormat="1">
      <c r="C1351" s="3"/>
    </row>
    <row r="1352" spans="3:3" s="2" customFormat="1">
      <c r="C1352" s="3"/>
    </row>
    <row r="1353" spans="3:3" s="2" customFormat="1">
      <c r="C1353" s="3"/>
    </row>
    <row r="1354" spans="3:3" s="2" customFormat="1">
      <c r="C1354" s="3"/>
    </row>
    <row r="1355" spans="3:3" s="2" customFormat="1">
      <c r="C1355" s="3"/>
    </row>
    <row r="1356" spans="3:3" s="2" customFormat="1">
      <c r="C1356" s="3"/>
    </row>
    <row r="1357" spans="3:3" s="2" customFormat="1">
      <c r="C1357" s="3"/>
    </row>
    <row r="1358" spans="3:3" s="2" customFormat="1">
      <c r="C1358" s="3"/>
    </row>
    <row r="1359" spans="3:3" s="2" customFormat="1">
      <c r="C1359" s="3"/>
    </row>
    <row r="1360" spans="3:3" s="2" customFormat="1">
      <c r="C1360" s="3"/>
    </row>
    <row r="1361" spans="3:3" s="2" customFormat="1">
      <c r="C1361" s="3"/>
    </row>
    <row r="1362" spans="3:3" s="2" customFormat="1">
      <c r="C1362" s="3"/>
    </row>
    <row r="1363" spans="3:3" s="2" customFormat="1">
      <c r="C1363" s="3"/>
    </row>
    <row r="1364" spans="3:3" s="2" customFormat="1">
      <c r="C1364" s="3"/>
    </row>
    <row r="1365" spans="3:3" s="2" customFormat="1">
      <c r="C1365" s="3"/>
    </row>
    <row r="1366" spans="3:3" s="2" customFormat="1">
      <c r="C1366" s="3"/>
    </row>
    <row r="1367" spans="3:3" s="2" customFormat="1">
      <c r="C1367" s="3"/>
    </row>
    <row r="1368" spans="3:3" s="2" customFormat="1">
      <c r="C1368" s="3"/>
    </row>
    <row r="1369" spans="3:3" s="2" customFormat="1">
      <c r="C1369" s="3"/>
    </row>
    <row r="1370" spans="3:3" s="2" customFormat="1">
      <c r="C1370" s="3"/>
    </row>
    <row r="1371" spans="3:3" s="2" customFormat="1">
      <c r="C1371" s="3"/>
    </row>
    <row r="1372" spans="3:3" s="2" customFormat="1">
      <c r="C1372" s="3"/>
    </row>
    <row r="1373" spans="3:3" s="2" customFormat="1">
      <c r="C1373" s="3"/>
    </row>
    <row r="1374" spans="3:3" s="2" customFormat="1">
      <c r="C1374" s="3"/>
    </row>
    <row r="1375" spans="3:3" s="2" customFormat="1">
      <c r="C1375" s="3"/>
    </row>
    <row r="1376" spans="3:3" s="2" customFormat="1">
      <c r="C1376" s="3"/>
    </row>
    <row r="1377" spans="3:3" s="2" customFormat="1">
      <c r="C1377" s="3"/>
    </row>
    <row r="1378" spans="3:3" s="2" customFormat="1">
      <c r="C1378" s="3"/>
    </row>
    <row r="1379" spans="3:3" s="2" customFormat="1">
      <c r="C1379" s="3"/>
    </row>
    <row r="1380" spans="3:3" s="2" customFormat="1">
      <c r="C1380" s="3"/>
    </row>
    <row r="1381" spans="3:3" s="2" customFormat="1">
      <c r="C1381" s="3"/>
    </row>
    <row r="1382" spans="3:3" s="2" customFormat="1">
      <c r="C1382" s="3"/>
    </row>
    <row r="1383" spans="3:3" s="2" customFormat="1">
      <c r="C1383" s="3"/>
    </row>
    <row r="1384" spans="3:3" s="2" customFormat="1">
      <c r="C1384" s="3"/>
    </row>
    <row r="1385" spans="3:3" s="2" customFormat="1">
      <c r="C1385" s="3"/>
    </row>
    <row r="1386" spans="3:3" s="2" customFormat="1">
      <c r="C1386" s="3"/>
    </row>
    <row r="1387" spans="3:3" s="2" customFormat="1">
      <c r="C1387" s="3"/>
    </row>
    <row r="1388" spans="3:3" s="2" customFormat="1">
      <c r="C1388" s="3"/>
    </row>
    <row r="1389" spans="3:3" s="2" customFormat="1">
      <c r="C1389" s="3"/>
    </row>
    <row r="1390" spans="3:3" s="2" customFormat="1">
      <c r="C1390" s="3"/>
    </row>
    <row r="1391" spans="3:3" s="2" customFormat="1">
      <c r="C1391" s="3"/>
    </row>
    <row r="1392" spans="3:3" s="2" customFormat="1">
      <c r="C1392" s="3"/>
    </row>
    <row r="1393" spans="3:3" s="2" customFormat="1">
      <c r="C1393" s="3"/>
    </row>
    <row r="1394" spans="3:3" s="2" customFormat="1">
      <c r="C1394" s="3"/>
    </row>
    <row r="1395" spans="3:3" s="2" customFormat="1">
      <c r="C1395" s="3"/>
    </row>
    <row r="1396" spans="3:3" s="2" customFormat="1">
      <c r="C1396" s="3"/>
    </row>
    <row r="1397" spans="3:3" s="2" customFormat="1">
      <c r="C1397" s="3"/>
    </row>
    <row r="1398" spans="3:3" s="2" customFormat="1">
      <c r="C1398" s="3"/>
    </row>
    <row r="1399" spans="3:3" s="2" customFormat="1">
      <c r="C1399" s="3"/>
    </row>
    <row r="1400" spans="3:3" s="2" customFormat="1">
      <c r="C1400" s="3"/>
    </row>
    <row r="1401" spans="3:3" s="2" customFormat="1">
      <c r="C1401" s="3"/>
    </row>
    <row r="1402" spans="3:3" s="2" customFormat="1">
      <c r="C1402" s="3"/>
    </row>
    <row r="1403" spans="3:3" s="2" customFormat="1">
      <c r="C1403" s="3"/>
    </row>
  </sheetData>
  <mergeCells count="5">
    <mergeCell ref="A1:L2"/>
    <mergeCell ref="A4:L4"/>
    <mergeCell ref="A8:E8"/>
    <mergeCell ref="A17:E17"/>
    <mergeCell ref="A5:L5"/>
  </mergeCells>
  <phoneticPr fontId="13" type="noConversion"/>
  <printOptions horizontalCentered="1"/>
  <pageMargins left="0.5" right="0.5" top="0.4" bottom="0.25" header="0.5" footer="0.5"/>
  <pageSetup scale="56" orientation="portrait"/>
  <headerFooter alignWithMargins="0">
    <oddFooter>&amp;C5&amp;R&amp;8March 2005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"/>
  <sheetViews>
    <sheetView workbookViewId="0">
      <selection activeCell="D38" sqref="D38"/>
    </sheetView>
  </sheetViews>
  <sheetFormatPr baseColWidth="10" defaultRowHeight="12" x14ac:dyDescent="0"/>
  <cols>
    <col min="1" max="1" width="31.6640625" customWidth="1"/>
  </cols>
  <sheetData>
    <row r="1" spans="1:5" s="11" customFormat="1" ht="23">
      <c r="B1" s="12" t="s">
        <v>44</v>
      </c>
    </row>
    <row r="3" spans="1:5">
      <c r="B3" t="s">
        <v>45</v>
      </c>
    </row>
    <row r="4" spans="1:5">
      <c r="E4" s="5" t="s">
        <v>63</v>
      </c>
    </row>
    <row r="5" spans="1:5">
      <c r="A5" t="s">
        <v>130</v>
      </c>
    </row>
    <row r="7" spans="1:5">
      <c r="A7" t="s">
        <v>143</v>
      </c>
      <c r="B7">
        <v>500</v>
      </c>
    </row>
    <row r="9" spans="1:5">
      <c r="A9" t="s">
        <v>144</v>
      </c>
      <c r="B9">
        <v>100</v>
      </c>
    </row>
    <row r="11" spans="1:5">
      <c r="A11" t="s">
        <v>145</v>
      </c>
      <c r="B11">
        <v>50</v>
      </c>
    </row>
    <row r="13" spans="1:5">
      <c r="A13" t="s">
        <v>159</v>
      </c>
      <c r="B13">
        <v>75</v>
      </c>
    </row>
    <row r="25" spans="2:8">
      <c r="B25" s="130">
        <f>SUM(B6:B24)</f>
        <v>725</v>
      </c>
      <c r="C25" s="5"/>
      <c r="D25" s="5"/>
    </row>
    <row r="26" spans="2:8">
      <c r="B26" t="s">
        <v>46</v>
      </c>
    </row>
    <row r="28" spans="2:8" ht="15">
      <c r="B28" s="34" t="s">
        <v>129</v>
      </c>
      <c r="C28" s="35"/>
      <c r="D28" s="35"/>
      <c r="E28" s="35"/>
      <c r="F28" s="35"/>
      <c r="G28" s="35"/>
      <c r="H28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C34" sqref="C34"/>
    </sheetView>
  </sheetViews>
  <sheetFormatPr baseColWidth="10" defaultRowHeight="12" x14ac:dyDescent="0"/>
  <cols>
    <col min="5" max="5" width="10.83203125" style="4"/>
  </cols>
  <sheetData>
    <row r="1" spans="1:5" s="9" customFormat="1" ht="23">
      <c r="B1" s="10" t="s">
        <v>131</v>
      </c>
    </row>
    <row r="3" spans="1:5" ht="15">
      <c r="A3" s="42" t="s">
        <v>50</v>
      </c>
    </row>
    <row r="5" spans="1:5" ht="15">
      <c r="A5" s="42" t="s">
        <v>160</v>
      </c>
    </row>
    <row r="6" spans="1:5">
      <c r="A6" s="5"/>
    </row>
    <row r="8" spans="1:5">
      <c r="A8" s="127" t="s">
        <v>282</v>
      </c>
      <c r="C8" s="126" t="s">
        <v>278</v>
      </c>
      <c r="D8" s="124" t="s">
        <v>283</v>
      </c>
      <c r="E8" s="128" t="s">
        <v>291</v>
      </c>
    </row>
    <row r="9" spans="1:5">
      <c r="C9" s="130" t="s">
        <v>279</v>
      </c>
      <c r="D9" s="129" t="s">
        <v>284</v>
      </c>
      <c r="E9" s="128" t="s">
        <v>287</v>
      </c>
    </row>
    <row r="10" spans="1:5">
      <c r="A10" s="127" t="s">
        <v>295</v>
      </c>
      <c r="C10" s="126" t="s">
        <v>280</v>
      </c>
      <c r="D10" s="124" t="s">
        <v>285</v>
      </c>
      <c r="E10" s="128" t="s">
        <v>288</v>
      </c>
    </row>
    <row r="11" spans="1:5">
      <c r="A11" s="127" t="s">
        <v>296</v>
      </c>
      <c r="C11" s="126" t="s">
        <v>281</v>
      </c>
      <c r="D11" s="124" t="s">
        <v>286</v>
      </c>
      <c r="E11" s="128" t="s">
        <v>290</v>
      </c>
    </row>
    <row r="12" spans="1:5">
      <c r="D12" s="124" t="s">
        <v>281</v>
      </c>
      <c r="E12" s="128" t="s">
        <v>289</v>
      </c>
    </row>
    <row r="13" spans="1:5">
      <c r="D13" s="124"/>
      <c r="E13" s="128" t="s">
        <v>292</v>
      </c>
    </row>
    <row r="14" spans="1:5">
      <c r="D14" s="124"/>
      <c r="E14" s="128" t="s">
        <v>293</v>
      </c>
    </row>
    <row r="15" spans="1:5">
      <c r="D15" s="124"/>
      <c r="E15" s="128" t="s">
        <v>294</v>
      </c>
    </row>
    <row r="17" spans="1:11">
      <c r="A17" s="127" t="s">
        <v>64</v>
      </c>
      <c r="C17" s="126"/>
      <c r="D17" s="124"/>
      <c r="E17" s="128" t="e">
        <f>(C17/D17)</f>
        <v>#DIV/0!</v>
      </c>
      <c r="G17" s="8" t="s">
        <v>48</v>
      </c>
      <c r="H17" s="8"/>
      <c r="I17" s="8"/>
      <c r="J17" s="8"/>
      <c r="K17" s="8"/>
    </row>
    <row r="19" spans="1:11">
      <c r="A19" s="127" t="s">
        <v>51</v>
      </c>
      <c r="C19" s="131"/>
      <c r="D19" s="125"/>
      <c r="E19" s="128" t="e">
        <f t="shared" ref="E19:E25" si="0">(C19/D19)</f>
        <v>#DIV/0!</v>
      </c>
      <c r="G19" s="39" t="s">
        <v>48</v>
      </c>
      <c r="H19" s="39"/>
      <c r="I19" s="39"/>
      <c r="J19" s="39"/>
      <c r="K19" s="39"/>
    </row>
    <row r="21" spans="1:11">
      <c r="A21" s="127" t="s">
        <v>28</v>
      </c>
      <c r="C21" s="131">
        <v>5000</v>
      </c>
      <c r="D21" s="124">
        <v>24</v>
      </c>
      <c r="E21" s="128">
        <f t="shared" si="0"/>
        <v>208.33333333333334</v>
      </c>
      <c r="G21" s="39" t="s">
        <v>48</v>
      </c>
      <c r="H21" s="39"/>
      <c r="I21" s="39"/>
      <c r="J21" s="39"/>
      <c r="K21" s="39"/>
    </row>
    <row r="23" spans="1:11">
      <c r="A23" s="127"/>
      <c r="C23" s="126"/>
      <c r="D23" s="124"/>
      <c r="E23" s="128" t="e">
        <f t="shared" si="0"/>
        <v>#DIV/0!</v>
      </c>
      <c r="G23" s="39" t="s">
        <v>48</v>
      </c>
      <c r="H23" s="39"/>
      <c r="I23" s="39"/>
      <c r="J23" s="39"/>
      <c r="K23" s="39"/>
    </row>
    <row r="25" spans="1:11">
      <c r="A25" s="127"/>
      <c r="C25" s="126"/>
      <c r="D25" s="124"/>
      <c r="E25" s="128" t="e">
        <f t="shared" si="0"/>
        <v>#DIV/0!</v>
      </c>
      <c r="G25" s="39" t="s">
        <v>48</v>
      </c>
      <c r="H25" s="39"/>
      <c r="I25" s="39"/>
      <c r="J25" s="39"/>
      <c r="K25" s="39"/>
    </row>
    <row r="29" spans="1:11" ht="15">
      <c r="A29" s="132" t="s">
        <v>297</v>
      </c>
    </row>
    <row r="30" spans="1:11" ht="15">
      <c r="A30" s="42" t="s">
        <v>161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workbookViewId="0">
      <selection activeCell="H24" sqref="H24"/>
    </sheetView>
  </sheetViews>
  <sheetFormatPr baseColWidth="10" defaultRowHeight="12" x14ac:dyDescent="0"/>
  <cols>
    <col min="1" max="1" width="21.5" customWidth="1"/>
    <col min="2" max="2" width="15.1640625" customWidth="1"/>
    <col min="3" max="3" width="14.83203125" customWidth="1"/>
    <col min="5" max="5" width="14.33203125" customWidth="1"/>
  </cols>
  <sheetData>
    <row r="1" spans="1:9" s="40" customFormat="1" ht="18">
      <c r="A1" s="41" t="s">
        <v>154</v>
      </c>
    </row>
    <row r="3" spans="1:9">
      <c r="A3" s="5" t="s">
        <v>146</v>
      </c>
      <c r="B3" s="5" t="s">
        <v>147</v>
      </c>
      <c r="C3" s="5" t="s">
        <v>122</v>
      </c>
      <c r="D3" s="5"/>
      <c r="E3" s="5" t="s">
        <v>148</v>
      </c>
    </row>
    <row r="4" spans="1:9" ht="15">
      <c r="A4" t="s">
        <v>151</v>
      </c>
      <c r="B4" s="36">
        <v>175989</v>
      </c>
      <c r="C4" s="37">
        <v>3.5000000000000003E-2</v>
      </c>
      <c r="E4">
        <v>1430</v>
      </c>
      <c r="F4" s="38" t="s">
        <v>150</v>
      </c>
      <c r="G4" s="39"/>
      <c r="H4" s="39"/>
      <c r="I4" s="39"/>
    </row>
    <row r="12" spans="1:9">
      <c r="A12" s="5" t="s">
        <v>149</v>
      </c>
    </row>
    <row r="16" spans="1:9">
      <c r="E16" s="5" t="s">
        <v>124</v>
      </c>
    </row>
    <row r="17" spans="1:8">
      <c r="A17" t="s">
        <v>120</v>
      </c>
      <c r="B17" t="s">
        <v>121</v>
      </c>
      <c r="C17" t="s">
        <v>122</v>
      </c>
      <c r="E17" s="5" t="s">
        <v>125</v>
      </c>
    </row>
    <row r="19" spans="1:8">
      <c r="A19" t="s">
        <v>153</v>
      </c>
      <c r="B19">
        <v>1248</v>
      </c>
      <c r="C19">
        <v>15.9</v>
      </c>
      <c r="E19" s="36">
        <v>50</v>
      </c>
    </row>
    <row r="20" spans="1:8">
      <c r="A20" t="s">
        <v>25</v>
      </c>
      <c r="B20" s="36">
        <v>3216</v>
      </c>
      <c r="C20">
        <v>12.9</v>
      </c>
      <c r="E20" s="36">
        <v>75</v>
      </c>
    </row>
    <row r="21" spans="1:8">
      <c r="A21" t="s">
        <v>152</v>
      </c>
      <c r="B21" s="6">
        <v>20679</v>
      </c>
      <c r="C21">
        <v>8.6999999999999993</v>
      </c>
      <c r="E21" s="36">
        <v>216</v>
      </c>
    </row>
    <row r="31" spans="1:8">
      <c r="B31">
        <f>SUM(B18:B30)</f>
        <v>25143</v>
      </c>
      <c r="E31" s="126">
        <f>SUM(E18:E30)</f>
        <v>341</v>
      </c>
    </row>
    <row r="32" spans="1:8" ht="15">
      <c r="B32" t="s">
        <v>123</v>
      </c>
      <c r="E32" s="34" t="s">
        <v>136</v>
      </c>
      <c r="F32" s="35"/>
      <c r="G32" s="35"/>
      <c r="H32" s="8"/>
    </row>
    <row r="33" spans="5:8" ht="15">
      <c r="E33" s="34" t="s">
        <v>137</v>
      </c>
      <c r="F33" s="35"/>
      <c r="G33" s="35"/>
      <c r="H33" s="8"/>
    </row>
    <row r="34" spans="5:8" ht="15">
      <c r="E34" s="35"/>
      <c r="F34" s="35"/>
      <c r="G34" s="35"/>
      <c r="H34" s="8"/>
    </row>
    <row r="35" spans="5:8" ht="15">
      <c r="E35" s="34" t="s">
        <v>138</v>
      </c>
      <c r="F35" s="35"/>
      <c r="G35" s="35"/>
      <c r="H35" s="8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workbookViewId="0">
      <selection activeCell="G11" sqref="G11"/>
    </sheetView>
  </sheetViews>
  <sheetFormatPr baseColWidth="10" defaultRowHeight="12" x14ac:dyDescent="0"/>
  <sheetData>
    <row r="1" spans="1:11" ht="17" customHeight="1">
      <c r="A1" s="138" t="s">
        <v>300</v>
      </c>
      <c r="B1" s="138"/>
      <c r="C1" s="138"/>
      <c r="D1" s="138"/>
      <c r="E1" s="138"/>
      <c r="F1" s="137"/>
      <c r="G1" s="137"/>
      <c r="H1" s="137"/>
      <c r="I1" s="137"/>
      <c r="J1" s="137"/>
      <c r="K1" s="137"/>
    </row>
    <row r="2" spans="1:11" ht="17" customHeight="1"/>
    <row r="3" spans="1:11" ht="17" customHeight="1">
      <c r="A3" s="5" t="s">
        <v>301</v>
      </c>
      <c r="B3" s="5"/>
      <c r="C3" s="5"/>
      <c r="D3" s="5"/>
      <c r="E3" s="5"/>
      <c r="F3" s="5"/>
      <c r="G3" s="5"/>
      <c r="H3" s="5"/>
    </row>
    <row r="4" spans="1:11" ht="17" customHeight="1"/>
    <row r="5" spans="1:11" ht="17" customHeight="1">
      <c r="A5" s="5" t="s">
        <v>110</v>
      </c>
    </row>
    <row r="6" spans="1:11" ht="17" customHeight="1"/>
    <row r="7" spans="1:11" ht="17" customHeight="1">
      <c r="A7" s="5" t="s">
        <v>89</v>
      </c>
      <c r="B7" s="5"/>
      <c r="C7" s="5" t="s">
        <v>102</v>
      </c>
      <c r="D7" s="5" t="s">
        <v>103</v>
      </c>
      <c r="E7" s="5" t="s">
        <v>104</v>
      </c>
      <c r="F7" s="5"/>
      <c r="G7" s="5"/>
      <c r="H7" s="5"/>
      <c r="I7" s="5"/>
      <c r="J7" s="5"/>
      <c r="K7" s="5"/>
    </row>
    <row r="8" spans="1:11" ht="17" customHeight="1"/>
    <row r="9" spans="1:11" ht="17" customHeight="1">
      <c r="A9" t="s">
        <v>90</v>
      </c>
      <c r="C9">
        <v>130</v>
      </c>
      <c r="D9">
        <v>80</v>
      </c>
    </row>
    <row r="10" spans="1:11" ht="17" customHeight="1">
      <c r="A10" t="s">
        <v>91</v>
      </c>
      <c r="C10">
        <v>132</v>
      </c>
      <c r="D10">
        <v>76</v>
      </c>
    </row>
    <row r="11" spans="1:11" ht="17" customHeight="1">
      <c r="A11" t="s">
        <v>92</v>
      </c>
      <c r="C11">
        <v>156</v>
      </c>
      <c r="D11">
        <v>90</v>
      </c>
    </row>
    <row r="12" spans="1:11" ht="17" customHeight="1">
      <c r="A12" t="s">
        <v>93</v>
      </c>
      <c r="C12">
        <v>145</v>
      </c>
      <c r="D12">
        <v>76</v>
      </c>
    </row>
    <row r="13" spans="1:11" ht="17" customHeight="1">
      <c r="A13" t="s">
        <v>94</v>
      </c>
      <c r="C13">
        <v>200</v>
      </c>
      <c r="D13">
        <v>89</v>
      </c>
      <c r="G13" t="s">
        <v>277</v>
      </c>
    </row>
    <row r="14" spans="1:11" ht="17" customHeight="1">
      <c r="A14" t="s">
        <v>95</v>
      </c>
      <c r="C14">
        <v>225</v>
      </c>
      <c r="D14">
        <v>97</v>
      </c>
    </row>
    <row r="15" spans="1:11" ht="17" customHeight="1">
      <c r="A15" t="s">
        <v>96</v>
      </c>
      <c r="C15">
        <v>210</v>
      </c>
      <c r="D15">
        <v>81</v>
      </c>
    </row>
    <row r="16" spans="1:11" ht="17" customHeight="1">
      <c r="A16" t="s">
        <v>97</v>
      </c>
      <c r="C16">
        <v>210</v>
      </c>
      <c r="D16">
        <v>83</v>
      </c>
    </row>
    <row r="17" spans="1:11" ht="17" customHeight="1">
      <c r="A17" t="s">
        <v>98</v>
      </c>
      <c r="C17">
        <v>146</v>
      </c>
      <c r="D17">
        <v>87</v>
      </c>
    </row>
    <row r="18" spans="1:11" ht="17" customHeight="1">
      <c r="A18" t="s">
        <v>99</v>
      </c>
      <c r="C18">
        <v>139</v>
      </c>
      <c r="D18">
        <v>89</v>
      </c>
    </row>
    <row r="19" spans="1:11" ht="17" customHeight="1">
      <c r="A19" t="s">
        <v>100</v>
      </c>
      <c r="C19">
        <v>124</v>
      </c>
      <c r="D19">
        <v>96</v>
      </c>
    </row>
    <row r="20" spans="1:11" ht="17" customHeight="1">
      <c r="A20" t="s">
        <v>101</v>
      </c>
      <c r="C20">
        <v>144</v>
      </c>
      <c r="D20">
        <v>81</v>
      </c>
    </row>
    <row r="21" spans="1:11" ht="17" customHeight="1"/>
    <row r="22" spans="1:11" ht="17" customHeight="1">
      <c r="A22" t="s">
        <v>105</v>
      </c>
      <c r="C22">
        <f>SUM(C9:C21)</f>
        <v>1961</v>
      </c>
      <c r="D22">
        <f>SUM(D9:D21)</f>
        <v>1025</v>
      </c>
      <c r="E22">
        <f>SUM(E9:E21)</f>
        <v>0</v>
      </c>
    </row>
    <row r="23" spans="1:11" ht="17" customHeight="1"/>
    <row r="24" spans="1:11" ht="17" customHeight="1">
      <c r="A24" t="s">
        <v>106</v>
      </c>
      <c r="C24" s="4">
        <f>(C22/12)</f>
        <v>163.41666666666666</v>
      </c>
      <c r="D24" s="4">
        <f t="shared" ref="D24:E24" si="0">(D22/12)</f>
        <v>85.416666666666671</v>
      </c>
      <c r="E24" s="4">
        <f t="shared" si="0"/>
        <v>0</v>
      </c>
      <c r="G24" s="133">
        <f>SUM(C24:F24)</f>
        <v>248.83333333333331</v>
      </c>
    </row>
    <row r="25" spans="1:11" ht="17" customHeight="1">
      <c r="A25" t="s">
        <v>108</v>
      </c>
      <c r="G25" s="34" t="s">
        <v>107</v>
      </c>
      <c r="H25" s="35"/>
      <c r="I25" s="35"/>
      <c r="J25" s="35"/>
      <c r="K25" s="8"/>
    </row>
    <row r="26" spans="1:11" ht="17" customHeight="1">
      <c r="A26" t="s">
        <v>109</v>
      </c>
    </row>
    <row r="27" spans="1:11" ht="17" customHeight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selection sqref="A1:XFD1"/>
    </sheetView>
  </sheetViews>
  <sheetFormatPr baseColWidth="10" defaultRowHeight="12" x14ac:dyDescent="0"/>
  <sheetData>
    <row r="1" spans="1:12" s="33" customFormat="1" ht="23">
      <c r="A1" s="30"/>
      <c r="B1" s="31" t="s">
        <v>302</v>
      </c>
      <c r="C1" s="31"/>
      <c r="D1" s="31"/>
      <c r="E1" s="32"/>
      <c r="F1" s="30"/>
      <c r="G1" s="30"/>
      <c r="H1" s="30"/>
      <c r="I1" s="30"/>
      <c r="J1" s="30"/>
      <c r="K1" s="30"/>
      <c r="L1" s="30"/>
    </row>
    <row r="2" spans="1:12">
      <c r="A2" s="5"/>
    </row>
    <row r="3" spans="1:12">
      <c r="A3" s="5" t="s">
        <v>303</v>
      </c>
    </row>
    <row r="5" spans="1:12">
      <c r="A5" t="s">
        <v>90</v>
      </c>
      <c r="B5" t="s">
        <v>91</v>
      </c>
      <c r="C5" t="s">
        <v>92</v>
      </c>
      <c r="D5" t="s">
        <v>93</v>
      </c>
      <c r="E5" t="s">
        <v>94</v>
      </c>
      <c r="F5" t="s">
        <v>95</v>
      </c>
      <c r="G5" t="s">
        <v>111</v>
      </c>
      <c r="H5" t="s">
        <v>97</v>
      </c>
      <c r="I5" t="s">
        <v>112</v>
      </c>
      <c r="J5" t="s">
        <v>99</v>
      </c>
      <c r="K5" t="s">
        <v>100</v>
      </c>
      <c r="L5" t="s">
        <v>101</v>
      </c>
    </row>
    <row r="6" spans="1:12">
      <c r="A6">
        <v>116</v>
      </c>
      <c r="B6">
        <v>139</v>
      </c>
      <c r="C6">
        <v>158</v>
      </c>
      <c r="D6">
        <v>134</v>
      </c>
      <c r="E6">
        <v>34</v>
      </c>
      <c r="F6">
        <v>167</v>
      </c>
      <c r="G6">
        <v>45</v>
      </c>
      <c r="H6">
        <v>34</v>
      </c>
      <c r="I6">
        <v>34</v>
      </c>
      <c r="J6">
        <v>145</v>
      </c>
      <c r="K6">
        <v>24</v>
      </c>
      <c r="L6">
        <v>32</v>
      </c>
    </row>
    <row r="7" spans="1:12">
      <c r="A7">
        <v>136</v>
      </c>
      <c r="B7">
        <v>120</v>
      </c>
      <c r="C7">
        <v>45</v>
      </c>
      <c r="D7">
        <v>156</v>
      </c>
      <c r="E7">
        <v>179</v>
      </c>
      <c r="F7">
        <v>57</v>
      </c>
      <c r="G7">
        <v>128</v>
      </c>
      <c r="H7">
        <v>69</v>
      </c>
      <c r="I7">
        <v>120</v>
      </c>
      <c r="J7">
        <v>179</v>
      </c>
      <c r="K7">
        <v>67</v>
      </c>
      <c r="L7">
        <v>49</v>
      </c>
    </row>
    <row r="8" spans="1:12">
      <c r="A8">
        <v>86</v>
      </c>
      <c r="B8">
        <v>52</v>
      </c>
      <c r="C8">
        <v>120</v>
      </c>
      <c r="D8">
        <v>24</v>
      </c>
      <c r="E8">
        <v>67</v>
      </c>
      <c r="F8">
        <v>120</v>
      </c>
      <c r="G8">
        <v>220</v>
      </c>
      <c r="H8">
        <v>34</v>
      </c>
      <c r="I8">
        <v>138</v>
      </c>
      <c r="J8">
        <v>18</v>
      </c>
      <c r="K8">
        <v>92</v>
      </c>
      <c r="L8">
        <v>14</v>
      </c>
    </row>
    <row r="9" spans="1:12">
      <c r="A9">
        <v>32</v>
      </c>
      <c r="B9">
        <v>49</v>
      </c>
      <c r="C9">
        <v>156</v>
      </c>
      <c r="D9">
        <v>37</v>
      </c>
      <c r="E9">
        <v>39</v>
      </c>
      <c r="F9">
        <v>78</v>
      </c>
      <c r="G9">
        <v>34</v>
      </c>
      <c r="H9">
        <v>19</v>
      </c>
      <c r="I9">
        <v>141</v>
      </c>
      <c r="J9">
        <v>45</v>
      </c>
      <c r="K9">
        <v>48</v>
      </c>
      <c r="L9">
        <v>67</v>
      </c>
    </row>
    <row r="10" spans="1:12">
      <c r="A10">
        <v>142</v>
      </c>
      <c r="B10">
        <v>153</v>
      </c>
      <c r="C10">
        <v>49</v>
      </c>
      <c r="D10">
        <v>89</v>
      </c>
      <c r="E10">
        <v>82</v>
      </c>
      <c r="F10">
        <v>32</v>
      </c>
      <c r="G10">
        <v>67</v>
      </c>
      <c r="H10">
        <v>158</v>
      </c>
      <c r="I10">
        <v>32</v>
      </c>
      <c r="J10">
        <v>39</v>
      </c>
      <c r="K10">
        <v>40</v>
      </c>
      <c r="L10">
        <v>18</v>
      </c>
    </row>
    <row r="11" spans="1:12">
      <c r="D11">
        <v>56</v>
      </c>
      <c r="E11">
        <v>59</v>
      </c>
      <c r="F11">
        <v>15</v>
      </c>
      <c r="G11">
        <v>95</v>
      </c>
      <c r="H11">
        <v>14</v>
      </c>
      <c r="I11">
        <v>67</v>
      </c>
      <c r="J11">
        <v>25</v>
      </c>
      <c r="K11">
        <v>16</v>
      </c>
      <c r="L11">
        <v>59</v>
      </c>
    </row>
    <row r="12" spans="1:12">
      <c r="D12">
        <v>78</v>
      </c>
      <c r="F12">
        <v>89</v>
      </c>
      <c r="H12">
        <v>19</v>
      </c>
      <c r="J12">
        <v>110</v>
      </c>
      <c r="K12">
        <v>185</v>
      </c>
      <c r="L12">
        <v>139</v>
      </c>
    </row>
    <row r="13" spans="1:12">
      <c r="D13">
        <v>34</v>
      </c>
      <c r="H13">
        <v>79</v>
      </c>
      <c r="K13">
        <v>25</v>
      </c>
      <c r="L13">
        <v>120</v>
      </c>
    </row>
    <row r="14" spans="1:12">
      <c r="H14">
        <v>159</v>
      </c>
      <c r="L14">
        <v>210</v>
      </c>
    </row>
    <row r="15" spans="1:12">
      <c r="H15">
        <v>120</v>
      </c>
    </row>
    <row r="18" spans="1:18">
      <c r="A18">
        <f t="shared" ref="A18:L18" si="0">SUM(A6:A17)</f>
        <v>512</v>
      </c>
      <c r="B18">
        <f t="shared" si="0"/>
        <v>513</v>
      </c>
      <c r="C18">
        <f t="shared" si="0"/>
        <v>528</v>
      </c>
      <c r="D18">
        <f t="shared" si="0"/>
        <v>608</v>
      </c>
      <c r="E18">
        <f t="shared" si="0"/>
        <v>460</v>
      </c>
      <c r="F18">
        <f t="shared" si="0"/>
        <v>558</v>
      </c>
      <c r="G18">
        <f t="shared" si="0"/>
        <v>589</v>
      </c>
      <c r="H18">
        <f t="shared" si="0"/>
        <v>705</v>
      </c>
      <c r="I18">
        <f t="shared" si="0"/>
        <v>532</v>
      </c>
      <c r="J18">
        <f t="shared" si="0"/>
        <v>561</v>
      </c>
      <c r="K18">
        <f t="shared" si="0"/>
        <v>497</v>
      </c>
      <c r="L18">
        <f t="shared" si="0"/>
        <v>708</v>
      </c>
      <c r="N18">
        <f>SUM(A18:M18)</f>
        <v>6771</v>
      </c>
      <c r="O18" s="133">
        <f>(N18/12)</f>
        <v>564.25</v>
      </c>
    </row>
    <row r="19" spans="1:18" ht="15">
      <c r="A19" t="s">
        <v>113</v>
      </c>
      <c r="N19" t="s">
        <v>114</v>
      </c>
      <c r="O19" s="35" t="s">
        <v>116</v>
      </c>
      <c r="P19" s="35" t="s">
        <v>141</v>
      </c>
      <c r="Q19" s="35"/>
      <c r="R19" s="8"/>
    </row>
    <row r="20" spans="1:18" ht="15">
      <c r="A20" t="s">
        <v>109</v>
      </c>
      <c r="N20" t="s">
        <v>115</v>
      </c>
      <c r="O20" s="35" t="s">
        <v>106</v>
      </c>
    </row>
    <row r="21" spans="1:18" ht="15">
      <c r="O21" s="35"/>
    </row>
    <row r="22" spans="1:18">
      <c r="A22" s="5" t="s">
        <v>128</v>
      </c>
    </row>
    <row r="23" spans="1:18" s="5" customFormat="1">
      <c r="A23" s="5" t="s">
        <v>304</v>
      </c>
    </row>
    <row r="25" spans="1:18">
      <c r="A25" t="s">
        <v>90</v>
      </c>
      <c r="B25" t="s">
        <v>91</v>
      </c>
      <c r="C25" t="s">
        <v>92</v>
      </c>
      <c r="D25" t="s">
        <v>93</v>
      </c>
      <c r="E25" t="s">
        <v>94</v>
      </c>
      <c r="F25" t="s">
        <v>95</v>
      </c>
      <c r="G25" t="s">
        <v>111</v>
      </c>
      <c r="H25" t="s">
        <v>97</v>
      </c>
      <c r="I25" t="s">
        <v>112</v>
      </c>
      <c r="J25" t="s">
        <v>99</v>
      </c>
      <c r="K25" t="s">
        <v>100</v>
      </c>
      <c r="L25" t="s">
        <v>101</v>
      </c>
    </row>
    <row r="26" spans="1:18">
      <c r="A26">
        <v>34</v>
      </c>
      <c r="B26">
        <v>40</v>
      </c>
      <c r="C26">
        <v>56</v>
      </c>
      <c r="E26">
        <v>45</v>
      </c>
      <c r="F26">
        <v>35</v>
      </c>
      <c r="G26">
        <v>82</v>
      </c>
      <c r="H26">
        <v>32</v>
      </c>
      <c r="I26">
        <v>34</v>
      </c>
      <c r="K26">
        <v>34</v>
      </c>
      <c r="L26">
        <v>45</v>
      </c>
    </row>
    <row r="27" spans="1:18">
      <c r="A27">
        <v>67</v>
      </c>
      <c r="C27">
        <v>45</v>
      </c>
      <c r="E27">
        <v>34</v>
      </c>
      <c r="H27">
        <v>54</v>
      </c>
      <c r="I27">
        <v>56</v>
      </c>
      <c r="L27">
        <v>67</v>
      </c>
    </row>
    <row r="28" spans="1:18">
      <c r="A28">
        <v>37</v>
      </c>
      <c r="C28">
        <v>39</v>
      </c>
      <c r="E28">
        <v>59</v>
      </c>
      <c r="H28">
        <v>70</v>
      </c>
      <c r="L28">
        <v>49</v>
      </c>
    </row>
    <row r="29" spans="1:18">
      <c r="A29">
        <v>76</v>
      </c>
      <c r="C29">
        <v>62</v>
      </c>
      <c r="L29">
        <v>35</v>
      </c>
    </row>
    <row r="30" spans="1:18">
      <c r="A30">
        <v>45</v>
      </c>
    </row>
    <row r="36" spans="1:18">
      <c r="A36">
        <f t="shared" ref="A36:L36" si="1">SUM(A26:A35)</f>
        <v>259</v>
      </c>
      <c r="B36">
        <f t="shared" si="1"/>
        <v>40</v>
      </c>
      <c r="C36">
        <f t="shared" si="1"/>
        <v>202</v>
      </c>
      <c r="D36">
        <f t="shared" si="1"/>
        <v>0</v>
      </c>
      <c r="E36">
        <f t="shared" si="1"/>
        <v>138</v>
      </c>
      <c r="F36">
        <f t="shared" si="1"/>
        <v>35</v>
      </c>
      <c r="G36">
        <f t="shared" si="1"/>
        <v>82</v>
      </c>
      <c r="H36">
        <f t="shared" si="1"/>
        <v>156</v>
      </c>
      <c r="I36">
        <f t="shared" si="1"/>
        <v>90</v>
      </c>
      <c r="J36">
        <f t="shared" si="1"/>
        <v>0</v>
      </c>
      <c r="K36">
        <f t="shared" si="1"/>
        <v>34</v>
      </c>
      <c r="L36">
        <f t="shared" si="1"/>
        <v>196</v>
      </c>
      <c r="N36">
        <f>SUM(A36:M36)</f>
        <v>1232</v>
      </c>
      <c r="O36" s="133">
        <f>(N36/12)</f>
        <v>102.66666666666667</v>
      </c>
    </row>
    <row r="37" spans="1:18" ht="15">
      <c r="A37" t="s">
        <v>113</v>
      </c>
      <c r="N37" t="s">
        <v>114</v>
      </c>
      <c r="O37" s="35" t="s">
        <v>116</v>
      </c>
      <c r="P37" s="35" t="s">
        <v>141</v>
      </c>
      <c r="Q37" s="35"/>
      <c r="R37" s="8"/>
    </row>
    <row r="38" spans="1:18" ht="15">
      <c r="A38" t="s">
        <v>109</v>
      </c>
      <c r="N38" t="s">
        <v>115</v>
      </c>
      <c r="O38" s="35" t="s">
        <v>106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"/>
  <sheetViews>
    <sheetView workbookViewId="0">
      <selection activeCell="C17" sqref="C17"/>
    </sheetView>
  </sheetViews>
  <sheetFormatPr baseColWidth="10" defaultRowHeight="12" x14ac:dyDescent="0"/>
  <sheetData>
    <row r="1" spans="1:12" s="29" customFormat="1" ht="23">
      <c r="A1" s="26"/>
      <c r="B1" s="27" t="s">
        <v>305</v>
      </c>
      <c r="C1" s="27"/>
      <c r="D1" s="27"/>
      <c r="E1" s="28"/>
      <c r="F1" s="26"/>
      <c r="G1" s="26"/>
      <c r="H1" s="26"/>
      <c r="I1" s="26"/>
      <c r="J1" s="26"/>
      <c r="K1" s="26"/>
      <c r="L1" s="26"/>
    </row>
    <row r="4" spans="1:12" s="139" customFormat="1" ht="15">
      <c r="A4" s="42" t="s">
        <v>119</v>
      </c>
      <c r="B4" s="42"/>
      <c r="C4" s="42"/>
      <c r="D4" s="42"/>
    </row>
    <row r="6" spans="1:12">
      <c r="A6" t="s">
        <v>90</v>
      </c>
      <c r="B6" t="s">
        <v>91</v>
      </c>
      <c r="C6" t="s">
        <v>92</v>
      </c>
      <c r="D6" t="s">
        <v>93</v>
      </c>
      <c r="E6" t="s">
        <v>94</v>
      </c>
      <c r="F6" t="s">
        <v>95</v>
      </c>
      <c r="G6" t="s">
        <v>111</v>
      </c>
      <c r="H6" t="s">
        <v>97</v>
      </c>
      <c r="I6" t="s">
        <v>112</v>
      </c>
      <c r="J6" t="s">
        <v>99</v>
      </c>
      <c r="K6" t="s">
        <v>100</v>
      </c>
      <c r="L6" t="s">
        <v>101</v>
      </c>
    </row>
    <row r="7" spans="1:12">
      <c r="A7">
        <v>32</v>
      </c>
      <c r="B7">
        <v>34</v>
      </c>
      <c r="C7">
        <v>23</v>
      </c>
      <c r="D7">
        <v>45</v>
      </c>
      <c r="E7">
        <v>27</v>
      </c>
      <c r="F7">
        <v>23</v>
      </c>
      <c r="G7">
        <v>31</v>
      </c>
      <c r="H7">
        <v>23</v>
      </c>
      <c r="I7">
        <v>36</v>
      </c>
      <c r="J7">
        <v>32</v>
      </c>
      <c r="K7">
        <v>34</v>
      </c>
      <c r="L7">
        <v>32</v>
      </c>
    </row>
    <row r="8" spans="1:12">
      <c r="A8">
        <v>39</v>
      </c>
      <c r="B8">
        <v>29</v>
      </c>
      <c r="C8">
        <v>27</v>
      </c>
      <c r="D8">
        <v>34</v>
      </c>
      <c r="E8">
        <v>31</v>
      </c>
      <c r="F8">
        <v>34</v>
      </c>
      <c r="G8">
        <v>29</v>
      </c>
      <c r="H8">
        <v>19</v>
      </c>
      <c r="I8">
        <v>32</v>
      </c>
      <c r="J8">
        <v>37</v>
      </c>
      <c r="K8">
        <v>29</v>
      </c>
      <c r="L8">
        <v>31</v>
      </c>
    </row>
    <row r="9" spans="1:12">
      <c r="A9">
        <v>26</v>
      </c>
      <c r="B9">
        <v>34</v>
      </c>
      <c r="C9">
        <v>41</v>
      </c>
      <c r="D9">
        <v>21</v>
      </c>
      <c r="E9">
        <v>34</v>
      </c>
      <c r="F9">
        <v>19</v>
      </c>
      <c r="G9">
        <v>34</v>
      </c>
      <c r="H9">
        <v>27</v>
      </c>
      <c r="I9">
        <v>32</v>
      </c>
      <c r="J9">
        <v>19</v>
      </c>
      <c r="K9">
        <v>35</v>
      </c>
      <c r="L9">
        <v>29</v>
      </c>
    </row>
    <row r="10" spans="1:12">
      <c r="A10">
        <v>36</v>
      </c>
      <c r="C10">
        <v>23</v>
      </c>
      <c r="E10">
        <v>24</v>
      </c>
      <c r="F10">
        <v>23</v>
      </c>
      <c r="G10">
        <v>19</v>
      </c>
      <c r="H10">
        <v>32</v>
      </c>
      <c r="I10">
        <v>23</v>
      </c>
      <c r="J10">
        <v>34</v>
      </c>
      <c r="K10">
        <v>32</v>
      </c>
      <c r="L10">
        <v>40</v>
      </c>
    </row>
    <row r="19" spans="1:17">
      <c r="A19">
        <f>SUM(A7:A18)</f>
        <v>133</v>
      </c>
      <c r="B19">
        <f>SUM(B7:B18)</f>
        <v>97</v>
      </c>
      <c r="C19">
        <f>SUM(C7:C18)</f>
        <v>114</v>
      </c>
      <c r="D19">
        <f t="shared" ref="D19:L19" si="0">SUM(D7:D18)</f>
        <v>100</v>
      </c>
      <c r="E19">
        <f t="shared" si="0"/>
        <v>116</v>
      </c>
      <c r="F19">
        <f t="shared" si="0"/>
        <v>99</v>
      </c>
      <c r="G19">
        <f t="shared" si="0"/>
        <v>113</v>
      </c>
      <c r="H19">
        <f t="shared" si="0"/>
        <v>101</v>
      </c>
      <c r="I19">
        <f t="shared" si="0"/>
        <v>123</v>
      </c>
      <c r="J19">
        <f t="shared" si="0"/>
        <v>122</v>
      </c>
      <c r="K19">
        <f t="shared" si="0"/>
        <v>130</v>
      </c>
      <c r="L19">
        <f t="shared" si="0"/>
        <v>132</v>
      </c>
      <c r="N19">
        <f>SUM(A19:M19)</f>
        <v>1380</v>
      </c>
      <c r="O19" s="133">
        <f>(N19/12)</f>
        <v>115</v>
      </c>
    </row>
    <row r="20" spans="1:17" ht="15">
      <c r="A20" t="s">
        <v>113</v>
      </c>
      <c r="N20" t="s">
        <v>114</v>
      </c>
      <c r="O20" s="35" t="s">
        <v>116</v>
      </c>
    </row>
    <row r="21" spans="1:17" ht="15">
      <c r="A21" t="s">
        <v>109</v>
      </c>
      <c r="N21" t="s">
        <v>115</v>
      </c>
      <c r="O21" s="35" t="s">
        <v>106</v>
      </c>
    </row>
    <row r="23" spans="1:17" ht="15">
      <c r="O23" s="35" t="s">
        <v>140</v>
      </c>
      <c r="P23" s="35"/>
      <c r="Q23" s="35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B1" workbookViewId="0">
      <selection activeCell="I24" sqref="I24"/>
    </sheetView>
  </sheetViews>
  <sheetFormatPr baseColWidth="10" defaultRowHeight="12" x14ac:dyDescent="0"/>
  <cols>
    <col min="1" max="1" width="21.6640625" customWidth="1"/>
  </cols>
  <sheetData>
    <row r="1" spans="1:12" s="25" customFormat="1" ht="23">
      <c r="A1" s="22"/>
      <c r="B1" s="23" t="s">
        <v>81</v>
      </c>
      <c r="C1" s="23"/>
      <c r="D1" s="23"/>
      <c r="E1" s="24"/>
      <c r="F1" s="22"/>
      <c r="G1" s="22"/>
      <c r="H1" s="22"/>
      <c r="I1" s="22"/>
      <c r="J1" s="22"/>
      <c r="K1" s="22"/>
      <c r="L1" s="22"/>
    </row>
    <row r="5" spans="1:12">
      <c r="A5" s="5" t="s">
        <v>81</v>
      </c>
    </row>
    <row r="6" spans="1:12">
      <c r="A6" s="5" t="s">
        <v>83</v>
      </c>
    </row>
    <row r="7" spans="1:12">
      <c r="C7" t="s">
        <v>82</v>
      </c>
      <c r="D7" t="s">
        <v>82</v>
      </c>
    </row>
    <row r="10" spans="1:12">
      <c r="A10" t="s">
        <v>84</v>
      </c>
      <c r="C10">
        <v>30</v>
      </c>
      <c r="D10">
        <v>50</v>
      </c>
    </row>
    <row r="11" spans="1:12">
      <c r="A11" t="s">
        <v>85</v>
      </c>
      <c r="C11">
        <v>75</v>
      </c>
      <c r="D11">
        <v>120</v>
      </c>
    </row>
    <row r="12" spans="1:12">
      <c r="A12" t="s">
        <v>86</v>
      </c>
      <c r="C12">
        <v>50</v>
      </c>
      <c r="D12">
        <v>50</v>
      </c>
    </row>
    <row r="13" spans="1:12">
      <c r="A13" t="s">
        <v>87</v>
      </c>
      <c r="C13">
        <v>50</v>
      </c>
      <c r="D13">
        <v>50</v>
      </c>
    </row>
    <row r="14" spans="1:12">
      <c r="A14" t="s">
        <v>27</v>
      </c>
    </row>
    <row r="15" spans="1:12">
      <c r="A15" t="s">
        <v>181</v>
      </c>
    </row>
    <row r="16" spans="1:12">
      <c r="A16" t="s">
        <v>182</v>
      </c>
    </row>
    <row r="17" spans="1:7">
      <c r="A17" t="s">
        <v>183</v>
      </c>
    </row>
    <row r="28" spans="1:7">
      <c r="C28" s="126">
        <f>SUM(C10:C27)</f>
        <v>205</v>
      </c>
      <c r="D28" s="126">
        <f>SUM(D10:D27)</f>
        <v>270</v>
      </c>
    </row>
    <row r="30" spans="1:7" ht="15">
      <c r="C30" s="35" t="s">
        <v>88</v>
      </c>
      <c r="D30" s="35"/>
      <c r="E30" s="35"/>
      <c r="F30" s="35"/>
      <c r="G30" s="35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INSTRUCTIONS</vt:lpstr>
      <vt:lpstr>1-Monthly Budget</vt:lpstr>
      <vt:lpstr>2-GIVE</vt:lpstr>
      <vt:lpstr>3-SAVE</vt:lpstr>
      <vt:lpstr>4-DEBT</vt:lpstr>
      <vt:lpstr>5-UTILITIES</vt:lpstr>
      <vt:lpstr>6-FOOD</vt:lpstr>
      <vt:lpstr>7-CAR GAS</vt:lpstr>
      <vt:lpstr>8-PERSONAL</vt:lpstr>
      <vt:lpstr>9-GIFTS</vt:lpstr>
      <vt:lpstr>10-TRAVEL</vt:lpstr>
      <vt:lpstr>11-REPAIRS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Tarnow</dc:creator>
  <cp:lastModifiedBy>Ethan Pope</cp:lastModifiedBy>
  <cp:lastPrinted>2016-09-08T02:27:41Z</cp:lastPrinted>
  <dcterms:created xsi:type="dcterms:W3CDTF">2012-05-24T11:03:41Z</dcterms:created>
  <dcterms:modified xsi:type="dcterms:W3CDTF">2016-09-16T15:01:56Z</dcterms:modified>
</cp:coreProperties>
</file>